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Nextcloud\01_SSL\500_Infrastruktur\200_IT_Medien\200_Magellan\300_ODBC\_Import_Anmeldung\_AKTUELL\"/>
    </mc:Choice>
  </mc:AlternateContent>
  <xr:revisionPtr revIDLastSave="0" documentId="13_ncr:1_{2317B148-BF3F-42E1-9E8A-97C614284631}" xr6:coauthVersionLast="47" xr6:coauthVersionMax="47" xr10:uidLastSave="{00000000-0000-0000-0000-000000000000}"/>
  <workbookProtection lockStructure="1"/>
  <bookViews>
    <workbookView xWindow="-108" yWindow="-108" windowWidth="23256" windowHeight="12456" firstSheet="1" activeTab="1" xr2:uid="{00000000-000D-0000-FFFF-FFFF00000000}"/>
  </bookViews>
  <sheets>
    <sheet name="Info" sheetId="20" state="hidden" r:id="rId1"/>
    <sheet name="Anmeldung" sheetId="2" r:id="rId2"/>
    <sheet name="IMPORT" sheetId="7" state="hidden" r:id="rId3"/>
    <sheet name="Geschlechter" sheetId="13" state="hidden" r:id="rId4"/>
    <sheet name="Staaten" sheetId="8" state="hidden" r:id="rId5"/>
    <sheet name="Konfessionen" sheetId="10" state="hidden" r:id="rId6"/>
    <sheet name="Behinderungen" sheetId="9" state="hidden" r:id="rId7"/>
    <sheet name="ABS" sheetId="15" state="hidden" r:id="rId8"/>
    <sheet name="AS_AB" sheetId="17" state="hidden" r:id="rId9"/>
    <sheet name="AS_BB" sheetId="18" state="hidden" r:id="rId10"/>
    <sheet name="BBS" sheetId="16" state="hidden" r:id="rId11"/>
    <sheet name="Berufe" sheetId="14" state="hidden" r:id="rId12"/>
    <sheet name="Wahlfaecher" sheetId="11" state="hidden" r:id="rId13"/>
    <sheet name="Einschmerk" sheetId="12" state="hidden" r:id="rId14"/>
    <sheet name="Wohnland" sheetId="19" state="hidden" r:id="rId15"/>
    <sheet name="Sonstiges" sheetId="3" state="hidden" r:id="rId16"/>
  </sheets>
  <definedNames>
    <definedName name="_xlnm.Print_Area" localSheetId="1">Anmeldung!$A$1:$C$72</definedName>
    <definedName name="Importfelder">IMPORT!$A$8:$CB$9</definedName>
    <definedName name="Liste_ABS">ABS!$A$1:$A$7</definedName>
    <definedName name="Liste_ASAB">AS_AB!$A$1:$A$8</definedName>
    <definedName name="Liste_ASBB">AS_BB!$A$1:$A$4</definedName>
    <definedName name="Liste_BBS">BBS!$A$1:$A$12</definedName>
    <definedName name="Liste_Behi">Behinderungen!$A$1:$A$86</definedName>
    <definedName name="Liste_Berufe">Berufe!$A$1:$A$12</definedName>
    <definedName name="Liste_EinMerk">Einschmerk!$A$1:$A$2</definedName>
    <definedName name="Liste_Geschl">Geschlechter!$A$1:$A$3</definedName>
    <definedName name="Liste_JaNein">Sonstiges!$A$1:$A$2</definedName>
    <definedName name="Liste_Konf">Konfessionen!$A$1:$A$5</definedName>
    <definedName name="Liste_Staaten">Staaten!$A$1:$A$204</definedName>
    <definedName name="Liste_Wahlf">Wahlfaecher!$A$1:$A$4</definedName>
    <definedName name="Liste_WohnLa">Wohnland!$A$1:$A$3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0" i="2" l="1"/>
  <c r="BN5" i="7"/>
  <c r="BN9" i="7" s="1"/>
  <c r="BM9" i="7"/>
  <c r="G5" i="7" l="1"/>
  <c r="G9" i="7" s="1"/>
  <c r="BL5" i="7" l="1"/>
  <c r="BL9" i="7" s="1"/>
  <c r="BK5" i="7"/>
  <c r="BK9" i="7" s="1"/>
  <c r="BJ5" i="7"/>
  <c r="BJ9" i="7" s="1"/>
  <c r="BH5" i="7"/>
  <c r="BH9" i="7" s="1"/>
  <c r="BG5" i="7"/>
  <c r="BG9" i="7" s="1"/>
  <c r="BF5" i="7"/>
  <c r="BF9" i="7" s="1"/>
  <c r="BE5" i="7"/>
  <c r="BE9" i="7" s="1"/>
  <c r="BD5" i="7"/>
  <c r="BD9" i="7" s="1"/>
  <c r="BA5" i="7"/>
  <c r="BA9" i="7" s="1"/>
  <c r="AZ5" i="7"/>
  <c r="AZ9" i="7" s="1"/>
  <c r="AY5" i="7"/>
  <c r="AY9" i="7" s="1"/>
  <c r="AX5" i="7"/>
  <c r="AX9" i="7" s="1"/>
  <c r="AW5" i="7"/>
  <c r="AW9" i="7" s="1"/>
  <c r="AU5" i="7"/>
  <c r="AU9" i="7" s="1"/>
  <c r="AT5" i="7"/>
  <c r="AT9" i="7" s="1"/>
  <c r="AS5" i="7"/>
  <c r="AS9" i="7" s="1"/>
  <c r="AR5" i="7"/>
  <c r="AR9" i="7" s="1"/>
  <c r="AQ5" i="7"/>
  <c r="AQ9" i="7" s="1"/>
  <c r="AN5" i="7"/>
  <c r="AN9" i="7" s="1"/>
  <c r="AM5" i="7"/>
  <c r="AM9" i="7" s="1"/>
  <c r="AL5" i="7"/>
  <c r="AL9" i="7" s="1"/>
  <c r="AK5" i="7"/>
  <c r="AK9" i="7" s="1"/>
  <c r="AJ5" i="7"/>
  <c r="AJ9" i="7" s="1"/>
  <c r="AI5" i="7"/>
  <c r="AI9" i="7" s="1"/>
  <c r="AH5" i="7"/>
  <c r="AH9" i="7" s="1"/>
  <c r="AG5" i="7"/>
  <c r="AG9" i="7" s="1"/>
  <c r="AF5" i="7"/>
  <c r="AF9" i="7" s="1"/>
  <c r="AE5" i="7"/>
  <c r="AE9" i="7" s="1"/>
  <c r="AD5" i="7"/>
  <c r="AD9" i="7" s="1"/>
  <c r="AC5" i="7"/>
  <c r="AC9" i="7" s="1"/>
  <c r="AB5" i="7"/>
  <c r="AB9" i="7" s="1"/>
  <c r="AA5" i="7"/>
  <c r="AA9" i="7" s="1"/>
  <c r="Z5" i="7"/>
  <c r="Z9" i="7" s="1"/>
  <c r="Y5" i="7"/>
  <c r="Y9" i="7" s="1"/>
  <c r="X5" i="7"/>
  <c r="X9" i="7" s="1"/>
  <c r="W5" i="7"/>
  <c r="W9" i="7" s="1"/>
  <c r="V5" i="7"/>
  <c r="V9" i="7" s="1"/>
  <c r="U5" i="7"/>
  <c r="U9" i="7" s="1"/>
  <c r="T5" i="7"/>
  <c r="T9" i="7" s="1"/>
  <c r="S5" i="7"/>
  <c r="S9" i="7" s="1"/>
  <c r="R5" i="7"/>
  <c r="R9" i="7" s="1"/>
  <c r="Q5" i="7"/>
  <c r="Q9" i="7" s="1"/>
  <c r="P5" i="7"/>
  <c r="P9" i="7" s="1"/>
  <c r="O5" i="7"/>
  <c r="O9" i="7" s="1"/>
  <c r="N5" i="7"/>
  <c r="N9" i="7" s="1"/>
  <c r="M5" i="7"/>
  <c r="M9" i="7" s="1"/>
  <c r="L5" i="7"/>
  <c r="L9" i="7" s="1"/>
  <c r="K5" i="7"/>
  <c r="K9" i="7" s="1"/>
  <c r="J5" i="7"/>
  <c r="J9" i="7" s="1"/>
  <c r="I5" i="7"/>
  <c r="I9" i="7" s="1"/>
  <c r="H5" i="7"/>
  <c r="H9" i="7" s="1"/>
  <c r="F5" i="7"/>
  <c r="F9" i="7" s="1"/>
  <c r="E5" i="7"/>
  <c r="E9" i="7" s="1"/>
  <c r="D5" i="7"/>
  <c r="D9" i="7" s="1"/>
  <c r="C5" i="7"/>
  <c r="C9" i="7" s="1"/>
  <c r="B5" i="7"/>
  <c r="B9" i="7" s="1"/>
  <c r="A5" i="7"/>
  <c r="A9" i="7" s="1"/>
</calcChain>
</file>

<file path=xl/sharedStrings.xml><?xml version="1.0" encoding="utf-8"?>
<sst xmlns="http://schemas.openxmlformats.org/spreadsheetml/2006/main" count="1137" uniqueCount="855">
  <si>
    <t>Ausbildungsbeginn:</t>
  </si>
  <si>
    <t>Vorname:</t>
  </si>
  <si>
    <t>Geburtsdatum:</t>
  </si>
  <si>
    <t>Straße, Hausnummer:</t>
  </si>
  <si>
    <t>Telefon:</t>
  </si>
  <si>
    <t>E-Mail:</t>
  </si>
  <si>
    <t xml:space="preserve">Ausbildungsberuf: </t>
  </si>
  <si>
    <t>Bankkaufmann/-frau</t>
  </si>
  <si>
    <t>Notarfachangestellte*r</t>
  </si>
  <si>
    <t>Sozialversicherungsfachangestellte*r</t>
  </si>
  <si>
    <t>Verkäufer*in</t>
  </si>
  <si>
    <t>Rechtsanwaltsfachangestellte*r</t>
  </si>
  <si>
    <t>Immobilienkaufmann/-frau</t>
  </si>
  <si>
    <t>Verwaltungsfachangestellte*r</t>
  </si>
  <si>
    <t>Kaufmann/-frau für Büromanagement</t>
  </si>
  <si>
    <t>Geschlecht:</t>
  </si>
  <si>
    <t>evangelisch</t>
  </si>
  <si>
    <t>islamisch</t>
  </si>
  <si>
    <t>ohne</t>
  </si>
  <si>
    <t>Geburtsland:</t>
  </si>
  <si>
    <t>Betriebsname:</t>
  </si>
  <si>
    <t>Französisch</t>
  </si>
  <si>
    <t>Englisch</t>
  </si>
  <si>
    <t>Teilzeit</t>
  </si>
  <si>
    <t>Blockunterricht</t>
  </si>
  <si>
    <t>E-Mail: sekretariat@kbbz-sb.de Tel: 0681 926760</t>
  </si>
  <si>
    <t>Umschüler*in:</t>
  </si>
  <si>
    <t>Ausbildungsende:</t>
  </si>
  <si>
    <t>Fremdsprachenkenntnisse: Anzahl Jahre ab Klasse 5:</t>
  </si>
  <si>
    <t>Nachname:</t>
  </si>
  <si>
    <t xml:space="preserve">Geburtsort: </t>
  </si>
  <si>
    <t>Land:</t>
  </si>
  <si>
    <t>Mobil:</t>
  </si>
  <si>
    <t>Telefon privat:</t>
  </si>
  <si>
    <t xml:space="preserve">E-Mail: </t>
  </si>
  <si>
    <t>E-Mail Ausbilder*in:</t>
  </si>
  <si>
    <t>Geschlecht Ausbilder*in:</t>
  </si>
  <si>
    <t>Deutschland</t>
  </si>
  <si>
    <t>Frankreich</t>
  </si>
  <si>
    <t>Luxemburg</t>
  </si>
  <si>
    <t>Telefon Ausbilder*in:</t>
  </si>
  <si>
    <t>Sprachbehinderung</t>
  </si>
  <si>
    <t>Telefon mobil:</t>
  </si>
  <si>
    <t>Ägypten</t>
  </si>
  <si>
    <t>Albanien</t>
  </si>
  <si>
    <t>Algerien</t>
  </si>
  <si>
    <t>Andorra</t>
  </si>
  <si>
    <t>Angola</t>
  </si>
  <si>
    <t>Antigua und Barbuda</t>
  </si>
  <si>
    <t>Äquatorialguinea</t>
  </si>
  <si>
    <t>Argentinien</t>
  </si>
  <si>
    <t>Armenien</t>
  </si>
  <si>
    <t>Aserbaidschan</t>
  </si>
  <si>
    <t>Äthiopien</t>
  </si>
  <si>
    <t>Bahamas</t>
  </si>
  <si>
    <t>Bahrain</t>
  </si>
  <si>
    <t>Bangladesch</t>
  </si>
  <si>
    <t>Barbados</t>
  </si>
  <si>
    <t>Belgien</t>
  </si>
  <si>
    <t>Belize</t>
  </si>
  <si>
    <t>Benin</t>
  </si>
  <si>
    <t>Bhutan</t>
  </si>
  <si>
    <t>Bolivien</t>
  </si>
  <si>
    <t>Botsuana</t>
  </si>
  <si>
    <t>Brasilien</t>
  </si>
  <si>
    <t>Brunei Darussalam</t>
  </si>
  <si>
    <t>Bulgarien</t>
  </si>
  <si>
    <t>Burkina Faso</t>
  </si>
  <si>
    <t>Burundi</t>
  </si>
  <si>
    <t>Cabo Verde</t>
  </si>
  <si>
    <t>Chile</t>
  </si>
  <si>
    <t>Costa Rica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</si>
  <si>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</si>
  <si>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</si>
  <si>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</si>
  <si>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</si>
  <si>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</si>
  <si>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</si>
  <si>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</si>
  <si>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</si>
  <si>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</si>
  <si>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</si>
  <si>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Gabun</t>
  </si>
  <si>
    <t>Gambia</t>
  </si>
  <si>
    <t>Georgien</t>
  </si>
  <si>
    <t>Ghana</t>
  </si>
  <si>
    <t>Grenada</t>
  </si>
  <si>
    <t>Griechenland</t>
  </si>
  <si>
    <t>Guatemala</t>
  </si>
  <si>
    <t>Guinea</t>
  </si>
  <si>
    <t>Guinea-Bissau</t>
  </si>
  <si>
    <t>Guyana</t>
  </si>
  <si>
    <t>Haiti</t>
  </si>
  <si>
    <t>Honduras</t>
  </si>
  <si>
    <t>Indien</t>
  </si>
  <si>
    <t>Indonesien</t>
  </si>
  <si>
    <t>Irak</t>
  </si>
  <si>
    <t>Iran</t>
  </si>
  <si>
    <t>Irland</t>
  </si>
  <si>
    <t>Island</t>
  </si>
  <si>
    <t>Israel</t>
  </si>
  <si>
    <t>Italien</t>
  </si>
  <si>
    <t>Jamaika</t>
  </si>
  <si>
    <t>Japan</t>
  </si>
  <si>
    <t>Jemen</t>
  </si>
  <si>
    <t>Jordanien</t>
  </si>
  <si>
    <t>Kambodscha</t>
  </si>
  <si>
    <t>Kamerun</t>
  </si>
  <si>
    <t>Kanada</t>
  </si>
  <si>
    <t>Kasachstan</t>
  </si>
  <si>
    <t>Katar</t>
  </si>
  <si>
    <t>Kenia</t>
  </si>
  <si>
    <t>Kirgisistan</t>
  </si>
  <si>
    <t>Kiribati</t>
  </si>
  <si>
    <t>Kolumbien</t>
  </si>
  <si>
    <t>Komoren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</si>
  <si>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</si>
  <si>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</si>
  <si>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</si>
  <si>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</si>
  <si>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</si>
  <si>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</si>
  <si>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</si>
  <si>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</si>
  <si>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</si>
  <si>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</si>
  <si>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</si>
  <si>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</si>
  <si>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Madagaskar</t>
  </si>
  <si>
    <t>Malawi</t>
  </si>
  <si>
    <t>Malaysia</t>
  </si>
  <si>
    <t>Malediven</t>
  </si>
  <si>
    <t>Mali</t>
  </si>
  <si>
    <t>Malta</t>
  </si>
  <si>
    <t>Marokko</t>
  </si>
  <si>
    <t>Mauretanien</t>
  </si>
  <si>
    <t>Mauritius</t>
  </si>
  <si>
    <t>Mexiko</t>
  </si>
  <si>
    <t>Mikronesien</t>
  </si>
  <si>
    <t>Moldau</t>
  </si>
  <si>
    <t>Monaco</t>
  </si>
  <si>
    <t>Mongolei</t>
  </si>
  <si>
    <t>Montenegro</t>
  </si>
  <si>
    <t>Mosambik</t>
  </si>
  <si>
    <t>Namibia</t>
  </si>
  <si>
    <t>Nauru</t>
  </si>
  <si>
    <t>Nepal</t>
  </si>
  <si>
    <t>Nicaragua</t>
  </si>
  <si>
    <t>Niederlande</t>
  </si>
  <si>
    <t>Niger</t>
  </si>
  <si>
    <t>Nigeria</t>
  </si>
  <si>
    <t>Norwegen</t>
  </si>
  <si>
    <t>Oman</t>
  </si>
  <si>
    <t>Österreich</t>
  </si>
  <si>
    <t>Pakistan</t>
  </si>
  <si>
    <t>Palau</t>
  </si>
  <si>
    <t>Panama</t>
  </si>
  <si>
    <t>Papua-Neuguinea</t>
  </si>
  <si>
    <t>Paraguay</t>
  </si>
  <si>
    <t>Peru</t>
  </si>
  <si>
    <t>Philippinen</t>
  </si>
  <si>
    <t>Polen</t>
  </si>
  <si>
    <t>Portugal</t>
  </si>
  <si>
    <t>Ruanda</t>
  </si>
  <si>
    <t>Rumänien</t>
  </si>
  <si>
    <t>Russische Föderation</t>
  </si>
  <si>
    <t>Salomonen</t>
  </si>
  <si>
    <t>Sambia</t>
  </si>
  <si>
    <t>Samoa</t>
  </si>
  <si>
    <t>San Marino</t>
  </si>
  <si>
    <t>Saudi-Arabien</t>
  </si>
  <si>
    <t>Schweden</t>
  </si>
  <si>
    <t>Schweiz</t>
  </si>
  <si>
    <t>Senegal</t>
  </si>
  <si>
    <t>Serbien</t>
  </si>
  <si>
    <t>Seychellen</t>
  </si>
  <si>
    <t>Sierra Leone</t>
  </si>
  <si>
    <t>Simbabwe</t>
  </si>
  <si>
    <t>Singapur</t>
  </si>
  <si>
    <t>Slowenien</t>
  </si>
  <si>
    <t>Somalia</t>
  </si>
  <si>
    <t>Sri Lanka</t>
  </si>
  <si>
    <t>St. Kitts und Nevis</t>
  </si>
  <si>
    <t>St. Lucia</t>
  </si>
  <si>
    <t>Südafrika</t>
  </si>
  <si>
    <t>Südsudan</t>
  </si>
  <si>
    <t>Sudan</t>
  </si>
  <si>
    <t>Syrien</t>
  </si>
  <si>
    <t>Tadschikistan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</si>
  <si>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</si>
  <si>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</si>
  <si>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</si>
  <si>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</si>
  <si>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</si>
  <si>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</si>
  <si>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</si>
  <si>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Tunesien</t>
  </si>
  <si>
    <t>Türkei</t>
  </si>
  <si>
    <t>Turkmenistan</t>
  </si>
  <si>
    <t>Tuvalu</t>
  </si>
  <si>
    <t>Uganda</t>
  </si>
  <si>
    <t>Ukraine</t>
  </si>
  <si>
    <t>Ungarn</t>
  </si>
  <si>
    <t>Uruguay</t>
  </si>
  <si>
    <t>Usbekistan</t>
  </si>
  <si>
    <t>Vanuatu</t>
  </si>
  <si>
    <t>Venezuela</t>
  </si>
  <si>
    <t>Vereinigte Arabische Emirate</t>
  </si>
  <si>
    <t>Vietnam</t>
  </si>
  <si>
    <t>Zentralafrikanische Republik</t>
  </si>
  <si>
    <t>Zypern</t>
  </si>
  <si>
    <t>Wohnort:</t>
  </si>
  <si>
    <t>PLZ:</t>
  </si>
  <si>
    <t>Betrieb_Strasse</t>
  </si>
  <si>
    <t>Betrieb_PLZ</t>
  </si>
  <si>
    <t>Betrieb_Ort</t>
  </si>
  <si>
    <t>Immo</t>
  </si>
  <si>
    <t>Betrieb_Name1</t>
  </si>
  <si>
    <t>AFG</t>
  </si>
  <si>
    <t>Afghanistan</t>
  </si>
  <si>
    <t>Der Islamische Staat Afghanistan</t>
  </si>
  <si>
    <t>EGY</t>
  </si>
  <si>
    <t>Die Arabische Republik Ägypten</t>
  </si>
  <si>
    <t>ALB</t>
  </si>
  <si>
    <t>Die Republik Albanien</t>
  </si>
  <si>
    <t>DZA</t>
  </si>
  <si>
    <t>Die Demokratische Volksrepublik Algerien</t>
  </si>
  <si>
    <t>AND</t>
  </si>
  <si>
    <t>Das Fürstentum Andorra</t>
  </si>
  <si>
    <t>AGO</t>
  </si>
  <si>
    <t>Die Republik Angola</t>
  </si>
  <si>
    <t>ATG</t>
  </si>
  <si>
    <t>GNQ</t>
  </si>
  <si>
    <t>Die Republik Äquatorialguinea</t>
  </si>
  <si>
    <t>ARG</t>
  </si>
  <si>
    <t>Die Argentinische Republik</t>
  </si>
  <si>
    <t>ARM</t>
  </si>
  <si>
    <t>Die Republik Armenien</t>
  </si>
  <si>
    <t>AZE</t>
  </si>
  <si>
    <t>Die Republik Aserbaidschan</t>
  </si>
  <si>
    <t>ETH</t>
  </si>
  <si>
    <t>Die Demokratische Volksrepublik Äthiopien</t>
  </si>
  <si>
    <t>AUS</t>
  </si>
  <si>
    <t>Australien</t>
  </si>
  <si>
    <t>BHS</t>
  </si>
  <si>
    <t>Das Commonwealth der Bahamas</t>
  </si>
  <si>
    <t>BHR</t>
  </si>
  <si>
    <t>Das Königreich Bahrain</t>
  </si>
  <si>
    <t>BGD</t>
  </si>
  <si>
    <t>Die Volksrepublik Bangladesch</t>
  </si>
  <si>
    <t>BRB</t>
  </si>
  <si>
    <t>BLR</t>
  </si>
  <si>
    <t>Belarus</t>
  </si>
  <si>
    <t>Die Republik Belarus</t>
  </si>
  <si>
    <t>BEL</t>
  </si>
  <si>
    <t>Das Königreich Belgien</t>
  </si>
  <si>
    <t>BLZ</t>
  </si>
  <si>
    <t>BEN</t>
  </si>
  <si>
    <t>Die Republik Benin</t>
  </si>
  <si>
    <t>BTN</t>
  </si>
  <si>
    <t>Das Königreich Bhutan</t>
  </si>
  <si>
    <t>BOL</t>
  </si>
  <si>
    <t>Der Plurinationale Staat Bolivien</t>
  </si>
  <si>
    <t>BIH</t>
  </si>
  <si>
    <t>Bosnien und Herzegowina</t>
  </si>
  <si>
    <t>BWA</t>
  </si>
  <si>
    <t>Die Republik Botsuana</t>
  </si>
  <si>
    <t>BRA</t>
  </si>
  <si>
    <t>Die Föderative Republik Brasilien</t>
  </si>
  <si>
    <t>BRN</t>
  </si>
  <si>
    <t>BGR</t>
  </si>
  <si>
    <t>Die Republik Bulgarien</t>
  </si>
  <si>
    <t>BFA</t>
  </si>
  <si>
    <t>BDI</t>
  </si>
  <si>
    <t>Die Republik Burundi</t>
  </si>
  <si>
    <t>CPV</t>
  </si>
  <si>
    <t>Die Republik Cabo Verde</t>
  </si>
  <si>
    <t>CHL</t>
  </si>
  <si>
    <t>Die Republik Chile</t>
  </si>
  <si>
    <t>CHN</t>
  </si>
  <si>
    <t>China</t>
  </si>
  <si>
    <t>Die Volksrepublik China</t>
  </si>
  <si>
    <t>COK</t>
  </si>
  <si>
    <t>Cookinseln</t>
  </si>
  <si>
    <t>Die Cookinseln</t>
  </si>
  <si>
    <t>CRI</t>
  </si>
  <si>
    <t>Die Republik Costa Rica</t>
  </si>
  <si>
    <t>CIV</t>
  </si>
  <si>
    <t>Côte d'Ivoire</t>
  </si>
  <si>
    <t>Die Republik Côte d´Ivoire</t>
  </si>
  <si>
    <t>DNK</t>
  </si>
  <si>
    <t>Das Königreich Dänemark</t>
  </si>
  <si>
    <t>DEU</t>
  </si>
  <si>
    <t>Die Bundesrepublik Deutschland</t>
  </si>
  <si>
    <t>DMA</t>
  </si>
  <si>
    <t>Das Commonwealth Dominica</t>
  </si>
  <si>
    <t>DOM</t>
  </si>
  <si>
    <t>Die Dominikanische Republik</t>
  </si>
  <si>
    <t>DJI</t>
  </si>
  <si>
    <t>Die Republik Dschibuti</t>
  </si>
  <si>
    <t>ECU</t>
  </si>
  <si>
    <t>Die Republik Ecuador</t>
  </si>
  <si>
    <t>SLV</t>
  </si>
  <si>
    <t>Die Republik EL Salvador</t>
  </si>
  <si>
    <t>ERI</t>
  </si>
  <si>
    <t>Der Staat Eritrea</t>
  </si>
  <si>
    <t>EST</t>
  </si>
  <si>
    <t>Die Republik Estland</t>
  </si>
  <si>
    <t>SWZ</t>
  </si>
  <si>
    <t>Eswatini</t>
  </si>
  <si>
    <t>Das Königreich Eswatini</t>
  </si>
  <si>
    <t>FJI</t>
  </si>
  <si>
    <t>Die Republik Fidschi</t>
  </si>
  <si>
    <t>FIN</t>
  </si>
  <si>
    <t>Die Republik Finnland</t>
  </si>
  <si>
    <t>FRA</t>
  </si>
  <si>
    <t>Die Französische Republik</t>
  </si>
  <si>
    <t>GAB</t>
  </si>
  <si>
    <t>Die Gabunische Republik</t>
  </si>
  <si>
    <t>GMB</t>
  </si>
  <si>
    <t>Die Republik Gambia</t>
  </si>
  <si>
    <t>GEO</t>
  </si>
  <si>
    <t>GHA</t>
  </si>
  <si>
    <t>Die Republik Ghana</t>
  </si>
  <si>
    <t>GRD</t>
  </si>
  <si>
    <t>GRC</t>
  </si>
  <si>
    <t>Die Hellenische Republik</t>
  </si>
  <si>
    <t>GBR</t>
  </si>
  <si>
    <t>Großbritannien</t>
  </si>
  <si>
    <t>Das Vereinigte Königreich von Großbritannien und Nordirland</t>
  </si>
  <si>
    <t>GTM</t>
  </si>
  <si>
    <t>Die Republik Guatemala</t>
  </si>
  <si>
    <t>GIN</t>
  </si>
  <si>
    <t>Die Republik Guinea</t>
  </si>
  <si>
    <t>GNB</t>
  </si>
  <si>
    <t>Die Republik Guinea-Bissau</t>
  </si>
  <si>
    <t>GUY</t>
  </si>
  <si>
    <t>Kooperative Republik Guyana</t>
  </si>
  <si>
    <t>HTI</t>
  </si>
  <si>
    <t>Die Republik Haiti</t>
  </si>
  <si>
    <t>HND</t>
  </si>
  <si>
    <t>Die Republik Honduras</t>
  </si>
  <si>
    <t>IND</t>
  </si>
  <si>
    <t>Die Republik Indien</t>
  </si>
  <si>
    <t>IDN</t>
  </si>
  <si>
    <t>Die Republik Indonesien</t>
  </si>
  <si>
    <t>IRQ</t>
  </si>
  <si>
    <t>Die Republik Irak</t>
  </si>
  <si>
    <t>IRN</t>
  </si>
  <si>
    <t>Die Islamische Republik Iran</t>
  </si>
  <si>
    <t>IRL</t>
  </si>
  <si>
    <t>ISL</t>
  </si>
  <si>
    <t>Die Republik Island</t>
  </si>
  <si>
    <t>ISR</t>
  </si>
  <si>
    <t>Der Staat Israel</t>
  </si>
  <si>
    <t>ITA</t>
  </si>
  <si>
    <t>Die Italienische Republik</t>
  </si>
  <si>
    <t>JAM</t>
  </si>
  <si>
    <t>JPN</t>
  </si>
  <si>
    <t>YEM</t>
  </si>
  <si>
    <t>Die Republik Jemen</t>
  </si>
  <si>
    <t>JOR</t>
  </si>
  <si>
    <t>Das Haschemitische Königreich Jordanien</t>
  </si>
  <si>
    <t>KHM</t>
  </si>
  <si>
    <t>Das Königreich Kambodscha</t>
  </si>
  <si>
    <t>CMR</t>
  </si>
  <si>
    <t>Die Republik Kamerun</t>
  </si>
  <si>
    <t>CAN</t>
  </si>
  <si>
    <t>KAZ</t>
  </si>
  <si>
    <t>Die Republik Kasachstan</t>
  </si>
  <si>
    <t>QAT</t>
  </si>
  <si>
    <t>Der Staat Katar</t>
  </si>
  <si>
    <t>KEN</t>
  </si>
  <si>
    <t>Die Republik Kenia</t>
  </si>
  <si>
    <t>KGZ</t>
  </si>
  <si>
    <t>Die Kirgisische Republik</t>
  </si>
  <si>
    <t>KIR</t>
  </si>
  <si>
    <t>Die Republik Kiribati</t>
  </si>
  <si>
    <t>COL</t>
  </si>
  <si>
    <t>Die Republik Kolumbien</t>
  </si>
  <si>
    <t>COM</t>
  </si>
  <si>
    <t>Union der Komoren</t>
  </si>
  <si>
    <t>COG</t>
  </si>
  <si>
    <t>Kongo</t>
  </si>
  <si>
    <t>Die Republik Kongo</t>
  </si>
  <si>
    <t>COD</t>
  </si>
  <si>
    <t>Kongo, Demokratische Republik</t>
  </si>
  <si>
    <t>Die demokratische Republik Kongo</t>
  </si>
  <si>
    <t>PRK</t>
  </si>
  <si>
    <t>Korea, Demokratische Volksrepublik</t>
  </si>
  <si>
    <t>Die demokratische Volksrepublik Korea</t>
  </si>
  <si>
    <t>KOR</t>
  </si>
  <si>
    <t>Korea, Republik</t>
  </si>
  <si>
    <t>Die Republik Korea</t>
  </si>
  <si>
    <t>Die Republik Kosovo</t>
  </si>
  <si>
    <t>HRV</t>
  </si>
  <si>
    <t>Die Republik Kroatien</t>
  </si>
  <si>
    <t>CUB</t>
  </si>
  <si>
    <t>Die Republik Kuba</t>
  </si>
  <si>
    <t>KWT</t>
  </si>
  <si>
    <t>Der Staat Kuwait</t>
  </si>
  <si>
    <t>LAO</t>
  </si>
  <si>
    <t>Die Demokratische Volksrepublik Laos</t>
  </si>
  <si>
    <t>LSO</t>
  </si>
  <si>
    <t>Das Königreich Lesotho</t>
  </si>
  <si>
    <t>LVA</t>
  </si>
  <si>
    <t>Die Republik Lettland</t>
  </si>
  <si>
    <t>LBN</t>
  </si>
  <si>
    <t>Die Libanesische Republik</t>
  </si>
  <si>
    <t>LBR</t>
  </si>
  <si>
    <t>Die Republik Liberia</t>
  </si>
  <si>
    <t>LBY</t>
  </si>
  <si>
    <t>LIE</t>
  </si>
  <si>
    <t>Das Fürstentum Liechtenstein</t>
  </si>
  <si>
    <t>LTU</t>
  </si>
  <si>
    <t>Die Republik Litauen</t>
  </si>
  <si>
    <t>LUX</t>
  </si>
  <si>
    <t>Das Großherzogtum Luxemburg</t>
  </si>
  <si>
    <t>MDG</t>
  </si>
  <si>
    <t>Die Republik Madagaskar</t>
  </si>
  <si>
    <t>MWI</t>
  </si>
  <si>
    <t>Die Republik Malawi</t>
  </si>
  <si>
    <t>MYS</t>
  </si>
  <si>
    <t>MDV</t>
  </si>
  <si>
    <t>Die Republik Malediven</t>
  </si>
  <si>
    <t>MLI</t>
  </si>
  <si>
    <t>Die Republik Mali</t>
  </si>
  <si>
    <t>MLT</t>
  </si>
  <si>
    <t>Die Republik Malta</t>
  </si>
  <si>
    <t>MAR</t>
  </si>
  <si>
    <t>Das Königreich Marokko</t>
  </si>
  <si>
    <t>MHL</t>
  </si>
  <si>
    <t>Marshallinseln</t>
  </si>
  <si>
    <t>Die Republik Marshallinseln</t>
  </si>
  <si>
    <t>MRT</t>
  </si>
  <si>
    <t>Die Islamische Republik Mauretanien</t>
  </si>
  <si>
    <t>MUS</t>
  </si>
  <si>
    <t>Die Republik Mauritius</t>
  </si>
  <si>
    <t>MEX</t>
  </si>
  <si>
    <t>Die Vereinigten Mexikanischen Staaten</t>
  </si>
  <si>
    <t>FSM</t>
  </si>
  <si>
    <t>Die Föderierten Staaten von Mikronesien</t>
  </si>
  <si>
    <t>MDA</t>
  </si>
  <si>
    <t>Die Republik Moldau</t>
  </si>
  <si>
    <t>MCO</t>
  </si>
  <si>
    <t>Das Fürstentum Monaco</t>
  </si>
  <si>
    <t>MNG</t>
  </si>
  <si>
    <t>Die Mongolei</t>
  </si>
  <si>
    <t>MNE</t>
  </si>
  <si>
    <t>Montenego</t>
  </si>
  <si>
    <t>MOZ</t>
  </si>
  <si>
    <t>Die Republik Mosambik</t>
  </si>
  <si>
    <t>MMR</t>
  </si>
  <si>
    <t>Myanmar</t>
  </si>
  <si>
    <t>Union Myanmar</t>
  </si>
  <si>
    <t>NAM</t>
  </si>
  <si>
    <t>Die Republik Namibia</t>
  </si>
  <si>
    <t>NRU</t>
  </si>
  <si>
    <t>Die Republik Nauru</t>
  </si>
  <si>
    <t>NPL</t>
  </si>
  <si>
    <t>Die Demokratische Bundesrepublik Nepal</t>
  </si>
  <si>
    <t>NZL</t>
  </si>
  <si>
    <t>Neuseeland</t>
  </si>
  <si>
    <t>NIC</t>
  </si>
  <si>
    <t>Die Republik Nicaragua</t>
  </si>
  <si>
    <t>NLD</t>
  </si>
  <si>
    <t>Das Königreich der Niederlande</t>
  </si>
  <si>
    <t>NER</t>
  </si>
  <si>
    <t>Die Republik Niger</t>
  </si>
  <si>
    <t>NGA</t>
  </si>
  <si>
    <t>Die Bundesrepublik Nigeria</t>
  </si>
  <si>
    <t>MKD</t>
  </si>
  <si>
    <t>Nordmazedonien</t>
  </si>
  <si>
    <t>Die Republik Nordmazedonien</t>
  </si>
  <si>
    <t>NOR</t>
  </si>
  <si>
    <t>Das Königreich Norwegen</t>
  </si>
  <si>
    <t>OMN</t>
  </si>
  <si>
    <t>Das Sultanat Oman</t>
  </si>
  <si>
    <t>AUT</t>
  </si>
  <si>
    <t>Die Republik Österreich</t>
  </si>
  <si>
    <t>PAK</t>
  </si>
  <si>
    <t>Die islamische Republik Pakistan</t>
  </si>
  <si>
    <t>PLW</t>
  </si>
  <si>
    <t>Die Republik Palau</t>
  </si>
  <si>
    <t>PAN</t>
  </si>
  <si>
    <t>Die Republik Panama</t>
  </si>
  <si>
    <t>PNG</t>
  </si>
  <si>
    <t>Der Unabhängige Staat Papua-Neuguinea</t>
  </si>
  <si>
    <t>PRY</t>
  </si>
  <si>
    <t>Die Republik Paraguay</t>
  </si>
  <si>
    <t>PER</t>
  </si>
  <si>
    <t>Die Republik Peru</t>
  </si>
  <si>
    <t>PHL</t>
  </si>
  <si>
    <t>Die Republik der Philippinen</t>
  </si>
  <si>
    <t>POL</t>
  </si>
  <si>
    <t>Die Republik Polen</t>
  </si>
  <si>
    <t>PRT</t>
  </si>
  <si>
    <t>Die Portugiesische Republik</t>
  </si>
  <si>
    <t>RWA</t>
  </si>
  <si>
    <t>Die Republik Ruanda</t>
  </si>
  <si>
    <t>ROU</t>
  </si>
  <si>
    <t>RUS</t>
  </si>
  <si>
    <t>Die Russische Föderation</t>
  </si>
  <si>
    <t>SLB</t>
  </si>
  <si>
    <t>Die Salomonen</t>
  </si>
  <si>
    <t>ZMB</t>
  </si>
  <si>
    <t>Die Republik Sambia</t>
  </si>
  <si>
    <t>WSM</t>
  </si>
  <si>
    <t>Der Unabhängige Staat Samoa</t>
  </si>
  <si>
    <t>SMR</t>
  </si>
  <si>
    <t>Die Republik San Marino</t>
  </si>
  <si>
    <t>STP</t>
  </si>
  <si>
    <t>São Tomé und Príncipe</t>
  </si>
  <si>
    <t>Die Demokratische Republik São Tomé und Príncipe</t>
  </si>
  <si>
    <t>SAU</t>
  </si>
  <si>
    <t>Das Königreich Saudi-Arabien</t>
  </si>
  <si>
    <t>SWE</t>
  </si>
  <si>
    <t>Das Königreich Schweden</t>
  </si>
  <si>
    <t>CHE</t>
  </si>
  <si>
    <t>Die Schweizerische Eidgenossenschaft</t>
  </si>
  <si>
    <t>SEN</t>
  </si>
  <si>
    <t>Die Republik Senegal</t>
  </si>
  <si>
    <t>SRB</t>
  </si>
  <si>
    <t>Republik Serbien</t>
  </si>
  <si>
    <t>SYC</t>
  </si>
  <si>
    <t>Die Republik Seychellen</t>
  </si>
  <si>
    <t>SLE</t>
  </si>
  <si>
    <t>Die Republik Sierra Leone</t>
  </si>
  <si>
    <t>ZWE</t>
  </si>
  <si>
    <t>Die Republik Simbabwe</t>
  </si>
  <si>
    <t>SGP</t>
  </si>
  <si>
    <t>Die Republik Singapur</t>
  </si>
  <si>
    <t>SVK</t>
  </si>
  <si>
    <t>Slowakei</t>
  </si>
  <si>
    <t>Die Republik Slowakei</t>
  </si>
  <si>
    <t>SVN</t>
  </si>
  <si>
    <t>Die Republik Slowenien</t>
  </si>
  <si>
    <t>SOM</t>
  </si>
  <si>
    <t>Die Republik Somalia</t>
  </si>
  <si>
    <t>ESP</t>
  </si>
  <si>
    <t>Spanien</t>
  </si>
  <si>
    <t>Das Königreich Spanien</t>
  </si>
  <si>
    <t>LKA</t>
  </si>
  <si>
    <t>Die Demokratische Republik Sri Lanka</t>
  </si>
  <si>
    <t>KNA</t>
  </si>
  <si>
    <t>Die Föderation St. Kitts und Nevis</t>
  </si>
  <si>
    <t>LCA</t>
  </si>
  <si>
    <t>VCT</t>
  </si>
  <si>
    <t>St. Vincent und die Grenadinen</t>
  </si>
  <si>
    <t>ZAF</t>
  </si>
  <si>
    <t>Die Republik Südafrika</t>
  </si>
  <si>
    <t>SDN</t>
  </si>
  <si>
    <t>Die Republik Sudan</t>
  </si>
  <si>
    <t>SSD</t>
  </si>
  <si>
    <t>Die Republik Südsudan</t>
  </si>
  <si>
    <t>SUR</t>
  </si>
  <si>
    <t>Suriname</t>
  </si>
  <si>
    <t>Die Republik Suriname</t>
  </si>
  <si>
    <t>SYR</t>
  </si>
  <si>
    <t>Die Arabische Republik Syrien</t>
  </si>
  <si>
    <t>TJK</t>
  </si>
  <si>
    <t>Die Republik Tadschikistan</t>
  </si>
  <si>
    <t>TWN</t>
  </si>
  <si>
    <t>Taiwan</t>
  </si>
  <si>
    <t>Die Republik China</t>
  </si>
  <si>
    <t>TZA</t>
  </si>
  <si>
    <t>Die Vereinigte Republik Tansania</t>
  </si>
  <si>
    <t>THA</t>
  </si>
  <si>
    <t>Das Königreich Thailand</t>
  </si>
  <si>
    <t>TLS</t>
  </si>
  <si>
    <t>Timor-Leste</t>
  </si>
  <si>
    <t>Demokratische Republik Timor-Leste</t>
  </si>
  <si>
    <t>TGO</t>
  </si>
  <si>
    <t>Die Republik Togo</t>
  </si>
  <si>
    <t>TON</t>
  </si>
  <si>
    <t>Das Königreich Tonga</t>
  </si>
  <si>
    <t>TTO</t>
  </si>
  <si>
    <t>Die Republik Trinidad und Tobago</t>
  </si>
  <si>
    <t>TCD</t>
  </si>
  <si>
    <t>Die Republik Tschad</t>
  </si>
  <si>
    <t>CZE</t>
  </si>
  <si>
    <t>Die Tschechische Republik</t>
  </si>
  <si>
    <t>TUN</t>
  </si>
  <si>
    <t>Die Tunesische Republik</t>
  </si>
  <si>
    <t>TUR</t>
  </si>
  <si>
    <t>Die Republik Türkei</t>
  </si>
  <si>
    <t>TKM</t>
  </si>
  <si>
    <t>TUV</t>
  </si>
  <si>
    <t>UGA</t>
  </si>
  <si>
    <t>Die Republik Uganda</t>
  </si>
  <si>
    <t>UKR</t>
  </si>
  <si>
    <t>Die Ukraine</t>
  </si>
  <si>
    <t>HUN</t>
  </si>
  <si>
    <t>Die Republik Ungarn</t>
  </si>
  <si>
    <t>URY</t>
  </si>
  <si>
    <t>Die Republik Östlich des Uruguay</t>
  </si>
  <si>
    <t>UZB</t>
  </si>
  <si>
    <t>Die Republik Usbekistan</t>
  </si>
  <si>
    <t>VUT</t>
  </si>
  <si>
    <t>Die Republik Vanuatu</t>
  </si>
  <si>
    <t>VAT</t>
  </si>
  <si>
    <t>Vatikanstadt</t>
  </si>
  <si>
    <t>Der Staat Vatikanstadt</t>
  </si>
  <si>
    <t>VEN</t>
  </si>
  <si>
    <t>Die Bolivarische Republik Venezuela</t>
  </si>
  <si>
    <t>ARE</t>
  </si>
  <si>
    <t>Die Vereinigten Arabischen Emirate</t>
  </si>
  <si>
    <t>USA</t>
  </si>
  <si>
    <t>Vereinigte Staaten</t>
  </si>
  <si>
    <t>Die Vereinigten Staaten von Amerika</t>
  </si>
  <si>
    <t>VNM</t>
  </si>
  <si>
    <t>Sozialistische Republik Vietnam</t>
  </si>
  <si>
    <t>CAF</t>
  </si>
  <si>
    <t>Die Zentralafrikanische Republik</t>
  </si>
  <si>
    <t>CYP</t>
  </si>
  <si>
    <t>Die Republik Zypern</t>
  </si>
  <si>
    <t>KBH</t>
  </si>
  <si>
    <t>Körperliche Behinderung (Barrierefreiheit erforderlich)</t>
  </si>
  <si>
    <t>BTB</t>
  </si>
  <si>
    <t>SPR</t>
  </si>
  <si>
    <t>GBH</t>
  </si>
  <si>
    <t>Geistige Behinderung/Einschränkung</t>
  </si>
  <si>
    <t>PSY</t>
  </si>
  <si>
    <t>Psychische Krankheit</t>
  </si>
  <si>
    <t>ev</t>
  </si>
  <si>
    <t>is</t>
  </si>
  <si>
    <t>ke</t>
  </si>
  <si>
    <t>keine Religion</t>
  </si>
  <si>
    <t>rk</t>
  </si>
  <si>
    <t>römisch-katholisch</t>
  </si>
  <si>
    <t>so</t>
  </si>
  <si>
    <t>sonstige</t>
  </si>
  <si>
    <t>ENG</t>
  </si>
  <si>
    <t>FRZ</t>
  </si>
  <si>
    <t>Bakfm</t>
  </si>
  <si>
    <t>Drog</t>
  </si>
  <si>
    <t>KfmB</t>
  </si>
  <si>
    <t>KfmM</t>
  </si>
  <si>
    <t>Nofa</t>
  </si>
  <si>
    <t>Refa</t>
  </si>
  <si>
    <t>Sofa</t>
  </si>
  <si>
    <t>Vk</t>
  </si>
  <si>
    <t>VW</t>
  </si>
  <si>
    <t>PkA</t>
  </si>
  <si>
    <t>BA</t>
  </si>
  <si>
    <t>Berufsaufbauschule</t>
  </si>
  <si>
    <t>BBSW</t>
  </si>
  <si>
    <t>Berufsbildende Schule für Wirtschaft</t>
  </si>
  <si>
    <t>be. Gym</t>
  </si>
  <si>
    <t>berufliches Gymnasium</t>
  </si>
  <si>
    <t>BGJ/BGS</t>
  </si>
  <si>
    <t>Berufsgrundbildungsjahr</t>
  </si>
  <si>
    <t>BS</t>
  </si>
  <si>
    <t>Berufsschule</t>
  </si>
  <si>
    <t>BVJ</t>
  </si>
  <si>
    <t>Berufsvorbereitungsjahr</t>
  </si>
  <si>
    <t>FOS</t>
  </si>
  <si>
    <t>Fachoberschule</t>
  </si>
  <si>
    <t>FWS</t>
  </si>
  <si>
    <t>Freie Waldorfschule</t>
  </si>
  <si>
    <t>GEM</t>
  </si>
  <si>
    <t>GES</t>
  </si>
  <si>
    <t>Gym</t>
  </si>
  <si>
    <t>Gymnasium</t>
  </si>
  <si>
    <t>HBFS</t>
  </si>
  <si>
    <t>Höhere Berufsfachschule</t>
  </si>
  <si>
    <t>HöHS</t>
  </si>
  <si>
    <t>Höhere Handelsschule</t>
  </si>
  <si>
    <t>HS/GS/SpS</t>
  </si>
  <si>
    <t>RS/ERS/SEK</t>
  </si>
  <si>
    <t>Realschule/Erweiterte Realschule/Sekundarschule</t>
  </si>
  <si>
    <t>SfB</t>
  </si>
  <si>
    <t>FHS-Reife</t>
  </si>
  <si>
    <t>HSA</t>
  </si>
  <si>
    <t>Hauptschulabschluss</t>
  </si>
  <si>
    <t>HS-Reife</t>
  </si>
  <si>
    <t>MBA</t>
  </si>
  <si>
    <t>Mittlerer Bildungsabschluss</t>
  </si>
  <si>
    <t>mit</t>
  </si>
  <si>
    <t>mit Abschluss der beruflichen Schule</t>
  </si>
  <si>
    <t>ohne Abschluss der beruflichen Schule</t>
  </si>
  <si>
    <t>ohne Hauptschulabschluss</t>
  </si>
  <si>
    <t>SA</t>
  </si>
  <si>
    <t>Vorname Ausbilder*in:</t>
  </si>
  <si>
    <t>Höchster Abschluss berufsbildene Schule:</t>
  </si>
  <si>
    <t>HS</t>
  </si>
  <si>
    <t>Drogist*in</t>
  </si>
  <si>
    <t>Kaufmann/-frau für Marketingkommunikation</t>
  </si>
  <si>
    <t>Pharmazeutisch-kaufmännischer Angestellte*r</t>
  </si>
  <si>
    <t>Männlich</t>
  </si>
  <si>
    <t>Weiblich</t>
  </si>
  <si>
    <t xml:space="preserve">Staatsangehörigkeit: </t>
  </si>
  <si>
    <t>Block</t>
  </si>
  <si>
    <t>Teilzeitunterricht</t>
  </si>
  <si>
    <t>Sinnesbehinderung (z. B. Blindheit, Taubheit)</t>
  </si>
  <si>
    <t>Höchster Abschluss allgemeinbildende Schule:</t>
  </si>
  <si>
    <t>Französisch:</t>
  </si>
  <si>
    <t xml:space="preserve">Englisch: </t>
  </si>
  <si>
    <t>KEP</t>
  </si>
  <si>
    <t>Beeinträchtigung:</t>
  </si>
  <si>
    <t>Betrieb_Name2</t>
  </si>
  <si>
    <t>Ort:</t>
  </si>
  <si>
    <t>Sonstiges</t>
  </si>
  <si>
    <t>M</t>
  </si>
  <si>
    <t>W</t>
  </si>
  <si>
    <t>Divers</t>
  </si>
  <si>
    <t>D</t>
  </si>
  <si>
    <t>Schueler_Nachname</t>
  </si>
  <si>
    <t>Schueler_Vorname</t>
  </si>
  <si>
    <t>Schueler_Geschlecht</t>
  </si>
  <si>
    <t>Schueler_GebDat</t>
  </si>
  <si>
    <t>Schueler_Geburtsort</t>
  </si>
  <si>
    <t>Schueler_Geburtsland</t>
  </si>
  <si>
    <t>Schueler_Staatsangeh1</t>
  </si>
  <si>
    <t>Schueler_Strasse</t>
  </si>
  <si>
    <t>Schueler_PLZ</t>
  </si>
  <si>
    <t>Schueler_Ort</t>
  </si>
  <si>
    <t>Schueler_Land</t>
  </si>
  <si>
    <t>Schueler_Email</t>
  </si>
  <si>
    <t>Schueler_Telefon</t>
  </si>
  <si>
    <t>Schueler_Mobil</t>
  </si>
  <si>
    <t>Schueler_Konfession</t>
  </si>
  <si>
    <t>Schueler_Behinderung</t>
  </si>
  <si>
    <t>Schueler_ABSzul</t>
  </si>
  <si>
    <t>Schueler_ABShoe</t>
  </si>
  <si>
    <t>Schueler_BBSzul</t>
  </si>
  <si>
    <t>Schueler_BBShoe</t>
  </si>
  <si>
    <t>Schueler_Fremsp1von</t>
  </si>
  <si>
    <t>Schueler_Fremdsp2von</t>
  </si>
  <si>
    <t>Schueler_Wahlf</t>
  </si>
  <si>
    <t>Schueler_Einschmerk</t>
  </si>
  <si>
    <t>Umschulung</t>
  </si>
  <si>
    <t>Sorgebe_Nachname</t>
  </si>
  <si>
    <t>Sorgebe_Vorname</t>
  </si>
  <si>
    <t>Sorgebe_Strasse</t>
  </si>
  <si>
    <t>Sorgebe_PLZ</t>
  </si>
  <si>
    <t>Sorgebe_Wohnort</t>
  </si>
  <si>
    <t>Sorgebe_Land</t>
  </si>
  <si>
    <t>Sorgebe_Telefon</t>
  </si>
  <si>
    <t>Sorgebe_Mobil</t>
  </si>
  <si>
    <t>Sorgebe_Email</t>
  </si>
  <si>
    <t>Betrieb_Telefon</t>
  </si>
  <si>
    <t>Betrieb_Email</t>
  </si>
  <si>
    <t>BetriebK_Nachname</t>
  </si>
  <si>
    <t>BetriebK_Vorname</t>
  </si>
  <si>
    <t>BetriebK_Geschlecht</t>
  </si>
  <si>
    <t>BetriebK_Email</t>
  </si>
  <si>
    <t>BetriebK_Telefon</t>
  </si>
  <si>
    <t>BetriebK_Mobil</t>
  </si>
  <si>
    <t>BetriebP_Name1</t>
  </si>
  <si>
    <t>BetriebP_Name2</t>
  </si>
  <si>
    <t>BetriebP_Strasse</t>
  </si>
  <si>
    <t>BetriebP_PLZ</t>
  </si>
  <si>
    <t>BetriebP_Ort</t>
  </si>
  <si>
    <t>BetriebP_Telefon</t>
  </si>
  <si>
    <t>BetriebP_Email</t>
  </si>
  <si>
    <t>BetriebPK_Nachname</t>
  </si>
  <si>
    <t>BetriebPK_Vorname</t>
  </si>
  <si>
    <t>BetriebPK_Geschlecht</t>
  </si>
  <si>
    <t>BetriebPK_Email</t>
  </si>
  <si>
    <t>BetriebPK_Telefon</t>
  </si>
  <si>
    <t>BetriebPK_Mobil</t>
  </si>
  <si>
    <t>Beruf</t>
  </si>
  <si>
    <t>AusbildungVon</t>
  </si>
  <si>
    <t>AusbildungBis</t>
  </si>
  <si>
    <t>nein</t>
  </si>
  <si>
    <t>Gültigkeit</t>
  </si>
  <si>
    <t>SV</t>
  </si>
  <si>
    <t>Teil-SV (FRZ/ENG)</t>
  </si>
  <si>
    <t>Teil-SV</t>
  </si>
  <si>
    <t>EQJV</t>
  </si>
  <si>
    <t>ohne HSA</t>
  </si>
  <si>
    <t>ja</t>
  </si>
  <si>
    <t>FEP</t>
  </si>
  <si>
    <t>EQJB</t>
  </si>
  <si>
    <t>Mus</t>
  </si>
  <si>
    <t>paf</t>
  </si>
  <si>
    <t>MED</t>
  </si>
  <si>
    <t>EQJA</t>
  </si>
  <si>
    <t>Foto</t>
  </si>
  <si>
    <t>pver</t>
  </si>
  <si>
    <t>BK</t>
  </si>
  <si>
    <t>EQJI</t>
  </si>
  <si>
    <t>--</t>
  </si>
  <si>
    <t>Wka</t>
  </si>
  <si>
    <t>Verlk</t>
  </si>
  <si>
    <t>KiG</t>
  </si>
  <si>
    <t>FBF</t>
  </si>
  <si>
    <t>KfmEH</t>
  </si>
  <si>
    <t>Kfb</t>
  </si>
  <si>
    <t>EQJBank</t>
  </si>
  <si>
    <t xml:space="preserve">Religion/Konfession: </t>
  </si>
  <si>
    <t>RAW:</t>
  </si>
  <si>
    <t>Anmerkungen:</t>
  </si>
  <si>
    <t>KOS</t>
  </si>
  <si>
    <t>Sonstige</t>
  </si>
  <si>
    <t>SON</t>
  </si>
  <si>
    <t>F</t>
  </si>
  <si>
    <t>L</t>
  </si>
  <si>
    <t>Staatsang</t>
  </si>
  <si>
    <t>keine</t>
  </si>
  <si>
    <t>KEI</t>
  </si>
  <si>
    <t>Betriebsname2:</t>
  </si>
  <si>
    <t>Name Filiale/Ausbildungsstätte:</t>
  </si>
  <si>
    <t xml:space="preserve">E-Mail Ausbilder*in: </t>
  </si>
  <si>
    <t>Filialname2:</t>
  </si>
  <si>
    <t>Förderschule</t>
  </si>
  <si>
    <t>Hauptschule/sonstige Schule</t>
  </si>
  <si>
    <t>Gesamtschule/Gemeinschaftsschule</t>
  </si>
  <si>
    <t>Fachhochschulreife</t>
  </si>
  <si>
    <t>Allgemeine Hochschulreife</t>
  </si>
  <si>
    <t>Förderschulabschluss</t>
  </si>
  <si>
    <t>Berufsfachschule</t>
  </si>
  <si>
    <t>Version</t>
  </si>
  <si>
    <t>Feld_1</t>
  </si>
  <si>
    <t>Feld_2</t>
  </si>
  <si>
    <t>Feld_3</t>
  </si>
  <si>
    <t>Feld_4</t>
  </si>
  <si>
    <t>Feld_5</t>
  </si>
  <si>
    <t>Feld_6</t>
  </si>
  <si>
    <t>Feld_7</t>
  </si>
  <si>
    <t>Feld_8</t>
  </si>
  <si>
    <t>Feld_9</t>
  </si>
  <si>
    <t>Feld_10</t>
  </si>
  <si>
    <t>Feld_11</t>
  </si>
  <si>
    <t>Feld_12</t>
  </si>
  <si>
    <t>Feld_13</t>
  </si>
  <si>
    <t>Feld_14</t>
  </si>
  <si>
    <t>Feld_15</t>
  </si>
  <si>
    <t>I. Um welche Ausbildung geht es?</t>
  </si>
  <si>
    <t>III. a. Bei welchem Unternehmen findet die Ausbildung statt?</t>
  </si>
  <si>
    <t>IV. Bitte hier die Vorbildung des/der Auszubildenden angeben.</t>
  </si>
  <si>
    <t>V. Hier haben wir noch ein paar Fragen und Sie können Anmerkungen machen.</t>
  </si>
  <si>
    <t>II. b. Ist die/der Auszubildende noch keine 21? Dann bitte hier eine sorgeberechtigte Person eintragen.</t>
  </si>
  <si>
    <t>III. b. Ist der Ort der Ausbildung eine Filiale des Unternehmens? Dann hier bitte die Adresse eintragen.</t>
  </si>
  <si>
    <t>II. a. Wer absolviert die Ausbildung?</t>
  </si>
  <si>
    <t>Versions-ID</t>
  </si>
  <si>
    <t>Kaufmann/-frau im Einzelhandel</t>
  </si>
  <si>
    <t>Nachname Ausbilder*in:</t>
  </si>
  <si>
    <t>Nachname Ausbilder*in Filiale/Ausbildungsstätte:</t>
  </si>
  <si>
    <t xml:space="preserve">Zuletzt besuchte allgemeinbildende Schulform: </t>
  </si>
  <si>
    <t>Zuletzt besuchte berufliche Schulform:</t>
  </si>
  <si>
    <t>Anmeldung Berufsschule KBBZ Saarbrücken</t>
  </si>
  <si>
    <t>Diese Excel-Datei wird automatisch importiert. Bitte füllen Sie für jedes Ausbildungsverhältnis ein vollständiges Formular aus. Stand: 4/22</t>
  </si>
  <si>
    <r>
      <t>Bitte senden Sie diese ausgefüllte</t>
    </r>
    <r>
      <rPr>
        <b/>
        <sz val="10"/>
        <color rgb="FFFF0000"/>
        <rFont val="Calibri"/>
        <family val="2"/>
        <scheme val="minor"/>
      </rPr>
      <t xml:space="preserve"> Excel-Datei</t>
    </r>
    <r>
      <rPr>
        <sz val="10"/>
        <color theme="1"/>
        <rFont val="Calibri"/>
        <family val="2"/>
        <scheme val="minor"/>
      </rPr>
      <t xml:space="preserve"> (nicht den Ausdruck) an sekretariat@kbbz-sb.de. Die Datei wird automatisch importiert.</t>
    </r>
  </si>
  <si>
    <t>Benutzername der Online-Schule-Saarland (OSS):</t>
  </si>
  <si>
    <t>Schueler_Telefax</t>
  </si>
  <si>
    <t>TRANS (diese beiden Zeilen werden als Name "Importfelder" importiert):</t>
  </si>
  <si>
    <t>Einstiegsstelle</t>
  </si>
  <si>
    <t>Fahrtstrecke</t>
  </si>
  <si>
    <t>Import Nr.</t>
  </si>
  <si>
    <t>Dateipfad</t>
  </si>
  <si>
    <t>Zeitstempel</t>
  </si>
  <si>
    <t>Felder im Code gesetzt:</t>
  </si>
  <si>
    <r>
      <t xml:space="preserve">Wunschbelegung Fremdsprache
</t>
    </r>
    <r>
      <rPr>
        <sz val="9"/>
        <color theme="1"/>
        <rFont val="Arial"/>
        <family val="2"/>
      </rPr>
      <t>(Angebot kann je nach Beruf variieren)</t>
    </r>
    <r>
      <rPr>
        <sz val="11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</si>
</sst>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\ &quot;Jahre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3"/>
      <color rgb="FFC3003C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FFFFFF"/>
      <name val="Arial"/>
      <family val="2"/>
    </font>
    <font>
      <sz val="9"/>
      <color theme="1"/>
      <name val="Wingdings"/>
      <charset val="2"/>
    </font>
    <font>
      <sz val="9"/>
      <color rgb="FF005F91"/>
      <name val="Arial"/>
      <family val="2"/>
    </font>
    <font>
      <sz val="11"/>
      <color theme="1"/>
      <name val="Wingdings"/>
      <charset val="2"/>
    </font>
    <font>
      <sz val="11"/>
      <color rgb="FF333333"/>
      <name val="Calibri"/>
      <family val="2"/>
      <scheme val="minor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rgb="FFFFFFFF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b/>
      <sz val="8"/>
      <color indexed="8"/>
      <name val="Calibri"/>
      <family val="2"/>
    </font>
    <font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10"/>
      <color theme="0" tint="-4.9989318521683403E-2"/>
      <name val="Calibri"/>
      <family val="2"/>
    </font>
    <font>
      <sz val="10"/>
      <color theme="0" tint="-4.9989318521683403E-2"/>
      <name val="Calibri"/>
      <family val="2"/>
      <scheme val="minor"/>
    </font>
    <font>
      <sz val="9"/>
      <color rgb="FFC3003C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005F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F8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5" tint="0.39997558519241921"/>
        <bgColor indexed="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ck">
        <color rgb="FFFF0000"/>
      </top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46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Border="1"/>
    <xf numFmtId="0" fontId="2" fillId="0" borderId="0" xfId="0" applyFont="1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Fill="1" applyBorder="1"/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5" borderId="3" xfId="0" applyFill="1" applyBorder="1"/>
    <xf numFmtId="0" fontId="0" fillId="3" borderId="0" xfId="0" applyFill="1"/>
    <xf numFmtId="0" fontId="2" fillId="0" borderId="6" xfId="0" applyFont="1" applyBorder="1"/>
    <xf numFmtId="0" fontId="2" fillId="0" borderId="5" xfId="0" applyFont="1" applyBorder="1"/>
    <xf numFmtId="0" fontId="2" fillId="0" borderId="3" xfId="0" applyFont="1" applyBorder="1"/>
    <xf numFmtId="0" fontId="2" fillId="3" borderId="3" xfId="0" applyFont="1" applyFill="1" applyBorder="1"/>
    <xf numFmtId="0" fontId="2" fillId="0" borderId="3" xfId="0" applyFont="1" applyFill="1" applyBorder="1"/>
    <xf numFmtId="0" fontId="2" fillId="0" borderId="7" xfId="0" applyFont="1" applyBorder="1"/>
    <xf numFmtId="0" fontId="2" fillId="0" borderId="4" xfId="0" applyFont="1" applyBorder="1"/>
    <xf numFmtId="0" fontId="2" fillId="0" borderId="4" xfId="0" applyFont="1" applyFill="1" applyBorder="1"/>
    <xf numFmtId="0" fontId="2" fillId="0" borderId="7" xfId="0" applyFont="1" applyFill="1" applyBorder="1"/>
    <xf numFmtId="0" fontId="11" fillId="0" borderId="3" xfId="0" applyFont="1" applyBorder="1"/>
    <xf numFmtId="0" fontId="12" fillId="4" borderId="3" xfId="0" applyFont="1" applyFill="1" applyBorder="1"/>
    <xf numFmtId="0" fontId="2" fillId="4" borderId="3" xfId="0" applyFont="1" applyFill="1" applyBorder="1"/>
    <xf numFmtId="0" fontId="2" fillId="3" borderId="5" xfId="0" applyFont="1" applyFill="1" applyBorder="1"/>
    <xf numFmtId="0" fontId="2" fillId="6" borderId="3" xfId="0" applyFont="1" applyFill="1" applyBorder="1"/>
    <xf numFmtId="0" fontId="11" fillId="3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20" borderId="10" xfId="2" applyFont="1" applyFill="1" applyBorder="1" applyAlignment="1">
      <alignment horizontal="center"/>
    </xf>
    <xf numFmtId="0" fontId="15" fillId="14" borderId="10" xfId="2" applyFont="1" applyFill="1" applyBorder="1" applyAlignment="1">
      <alignment horizontal="center"/>
    </xf>
    <xf numFmtId="0" fontId="15" fillId="14" borderId="0" xfId="2" applyFont="1" applyFill="1" applyBorder="1" applyAlignment="1">
      <alignment horizontal="center"/>
    </xf>
    <xf numFmtId="0" fontId="15" fillId="0" borderId="11" xfId="2" applyFont="1" applyFill="1" applyBorder="1" applyAlignment="1">
      <alignment wrapText="1"/>
    </xf>
    <xf numFmtId="0" fontId="15" fillId="0" borderId="0" xfId="2" applyFont="1" applyFill="1" applyBorder="1" applyAlignment="1">
      <alignment wrapText="1"/>
    </xf>
    <xf numFmtId="0" fontId="1" fillId="0" borderId="0" xfId="0" applyFont="1"/>
    <xf numFmtId="0" fontId="0" fillId="6" borderId="0" xfId="0" applyFill="1"/>
    <xf numFmtId="0" fontId="18" fillId="14" borderId="10" xfId="2" applyFont="1" applyFill="1" applyBorder="1" applyAlignment="1">
      <alignment horizontal="center"/>
    </xf>
    <xf numFmtId="0" fontId="0" fillId="0" borderId="0" xfId="0" applyFill="1"/>
    <xf numFmtId="0" fontId="0" fillId="5" borderId="3" xfId="0" applyFont="1" applyFill="1" applyBorder="1"/>
    <xf numFmtId="0" fontId="2" fillId="5" borderId="3" xfId="0" applyFont="1" applyFill="1" applyBorder="1"/>
    <xf numFmtId="0" fontId="0" fillId="5" borderId="3" xfId="0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3" xfId="0" applyFill="1" applyBorder="1" applyAlignment="1">
      <alignment vertical="center"/>
    </xf>
    <xf numFmtId="0" fontId="10" fillId="5" borderId="3" xfId="0" applyFont="1" applyFill="1" applyBorder="1" applyAlignment="1">
      <alignment horizontal="left" vertical="center" wrapText="1"/>
    </xf>
    <xf numFmtId="0" fontId="0" fillId="7" borderId="3" xfId="0" applyFill="1" applyBorder="1" applyAlignment="1">
      <alignment vertical="center"/>
    </xf>
    <xf numFmtId="0" fontId="10" fillId="7" borderId="3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/>
    </xf>
    <xf numFmtId="0" fontId="0" fillId="11" borderId="3" xfId="0" applyFill="1" applyBorder="1" applyAlignment="1">
      <alignment vertical="center"/>
    </xf>
    <xf numFmtId="0" fontId="10" fillId="11" borderId="3" xfId="0" applyFont="1" applyFill="1" applyBorder="1" applyAlignment="1">
      <alignment horizontal="center" vertical="center" wrapText="1"/>
    </xf>
    <xf numFmtId="0" fontId="10" fillId="11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6" fillId="9" borderId="14" xfId="1" applyFont="1" applyFill="1" applyBorder="1" applyAlignment="1">
      <alignment horizontal="center"/>
    </xf>
    <xf numFmtId="0" fontId="16" fillId="9" borderId="15" xfId="1" applyFont="1" applyFill="1" applyBorder="1" applyAlignment="1">
      <alignment horizontal="center"/>
    </xf>
    <xf numFmtId="0" fontId="17" fillId="5" borderId="15" xfId="0" applyFont="1" applyFill="1" applyBorder="1" applyAlignment="1">
      <alignment horizontal="center"/>
    </xf>
    <xf numFmtId="0" fontId="16" fillId="10" borderId="15" xfId="1" applyFont="1" applyFill="1" applyBorder="1" applyAlignment="1">
      <alignment horizontal="center"/>
    </xf>
    <xf numFmtId="0" fontId="17" fillId="11" borderId="15" xfId="0" applyFont="1" applyFill="1" applyBorder="1" applyAlignment="1">
      <alignment horizontal="center"/>
    </xf>
    <xf numFmtId="0" fontId="16" fillId="12" borderId="15" xfId="1" applyFont="1" applyFill="1" applyBorder="1" applyAlignment="1">
      <alignment horizontal="center"/>
    </xf>
    <xf numFmtId="0" fontId="17" fillId="13" borderId="15" xfId="0" applyFont="1" applyFill="1" applyBorder="1" applyAlignment="1">
      <alignment horizontal="center"/>
    </xf>
    <xf numFmtId="0" fontId="16" fillId="14" borderId="15" xfId="1" applyFont="1" applyFill="1" applyBorder="1" applyAlignment="1">
      <alignment horizontal="center"/>
    </xf>
    <xf numFmtId="0" fontId="17" fillId="15" borderId="15" xfId="0" applyFont="1" applyFill="1" applyBorder="1" applyAlignment="1">
      <alignment horizontal="center"/>
    </xf>
    <xf numFmtId="0" fontId="16" fillId="16" borderId="15" xfId="1" applyFont="1" applyFill="1" applyBorder="1" applyAlignment="1">
      <alignment horizontal="center"/>
    </xf>
    <xf numFmtId="0" fontId="17" fillId="17" borderId="15" xfId="0" applyFont="1" applyFill="1" applyBorder="1" applyAlignment="1">
      <alignment horizontal="center"/>
    </xf>
    <xf numFmtId="0" fontId="16" fillId="18" borderId="15" xfId="1" applyFont="1" applyFill="1" applyBorder="1" applyAlignment="1">
      <alignment horizontal="center"/>
    </xf>
    <xf numFmtId="0" fontId="17" fillId="19" borderId="15" xfId="0" applyFont="1" applyFill="1" applyBorder="1" applyAlignment="1">
      <alignment horizontal="center"/>
    </xf>
    <xf numFmtId="0" fontId="17" fillId="7" borderId="15" xfId="0" applyFont="1" applyFill="1" applyBorder="1" applyAlignment="1">
      <alignment horizontal="center"/>
    </xf>
    <xf numFmtId="0" fontId="17" fillId="7" borderId="16" xfId="0" applyFont="1" applyFill="1" applyBorder="1" applyAlignment="1">
      <alignment horizontal="center"/>
    </xf>
    <xf numFmtId="0" fontId="1" fillId="21" borderId="17" xfId="0" applyFont="1" applyFill="1" applyBorder="1"/>
    <xf numFmtId="0" fontId="1" fillId="21" borderId="18" xfId="0" applyFont="1" applyFill="1" applyBorder="1"/>
    <xf numFmtId="0" fontId="1" fillId="11" borderId="18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 vertical="center"/>
    </xf>
    <xf numFmtId="0" fontId="1" fillId="21" borderId="18" xfId="0" applyFont="1" applyFill="1" applyBorder="1" applyAlignment="1">
      <alignment horizontal="center"/>
    </xf>
    <xf numFmtId="0" fontId="19" fillId="8" borderId="18" xfId="0" applyFont="1" applyFill="1" applyBorder="1"/>
    <xf numFmtId="0" fontId="20" fillId="10" borderId="15" xfId="1" applyFont="1" applyFill="1" applyBorder="1" applyAlignment="1">
      <alignment horizontal="center"/>
    </xf>
    <xf numFmtId="0" fontId="20" fillId="12" borderId="15" xfId="1" applyFont="1" applyFill="1" applyBorder="1" applyAlignment="1">
      <alignment horizontal="center"/>
    </xf>
    <xf numFmtId="0" fontId="20" fillId="14" borderId="15" xfId="1" applyFont="1" applyFill="1" applyBorder="1" applyAlignment="1">
      <alignment horizontal="center"/>
    </xf>
    <xf numFmtId="0" fontId="20" fillId="16" borderId="15" xfId="1" applyFont="1" applyFill="1" applyBorder="1" applyAlignment="1">
      <alignment horizontal="center"/>
    </xf>
    <xf numFmtId="0" fontId="20" fillId="18" borderId="15" xfId="1" applyFont="1" applyFill="1" applyBorder="1" applyAlignment="1">
      <alignment horizontal="center"/>
    </xf>
    <xf numFmtId="0" fontId="21" fillId="0" borderId="0" xfId="0" applyFont="1"/>
    <xf numFmtId="0" fontId="21" fillId="7" borderId="3" xfId="0" applyFont="1" applyFill="1" applyBorder="1" applyAlignment="1">
      <alignment horizontal="left"/>
    </xf>
    <xf numFmtId="0" fontId="21" fillId="5" borderId="3" xfId="0" applyFont="1" applyFill="1" applyBorder="1" applyAlignment="1">
      <alignment horizontal="left"/>
    </xf>
    <xf numFmtId="0" fontId="22" fillId="9" borderId="3" xfId="1" applyFont="1" applyFill="1" applyBorder="1" applyAlignment="1">
      <alignment horizontal="left"/>
    </xf>
    <xf numFmtId="0" fontId="22" fillId="10" borderId="3" xfId="1" applyFont="1" applyFill="1" applyBorder="1" applyAlignment="1">
      <alignment horizontal="left"/>
    </xf>
    <xf numFmtId="0" fontId="21" fillId="11" borderId="3" xfId="0" applyFont="1" applyFill="1" applyBorder="1" applyAlignment="1">
      <alignment horizontal="left"/>
    </xf>
    <xf numFmtId="0" fontId="22" fillId="12" borderId="3" xfId="1" applyFont="1" applyFill="1" applyBorder="1" applyAlignment="1">
      <alignment horizontal="left"/>
    </xf>
    <xf numFmtId="0" fontId="21" fillId="13" borderId="3" xfId="0" applyFont="1" applyFill="1" applyBorder="1" applyAlignment="1">
      <alignment horizontal="left"/>
    </xf>
    <xf numFmtId="0" fontId="22" fillId="14" borderId="3" xfId="1" applyFont="1" applyFill="1" applyBorder="1" applyAlignment="1">
      <alignment horizontal="left"/>
    </xf>
    <xf numFmtId="0" fontId="21" fillId="15" borderId="3" xfId="0" applyFont="1" applyFill="1" applyBorder="1" applyAlignment="1">
      <alignment horizontal="left"/>
    </xf>
    <xf numFmtId="0" fontId="23" fillId="4" borderId="3" xfId="0" applyFont="1" applyFill="1" applyBorder="1"/>
    <xf numFmtId="0" fontId="24" fillId="0" borderId="3" xfId="0" applyFont="1" applyBorder="1"/>
    <xf numFmtId="0" fontId="21" fillId="5" borderId="3" xfId="0" applyFont="1" applyFill="1" applyBorder="1" applyAlignment="1">
      <alignment horizontal="left" vertical="center"/>
    </xf>
    <xf numFmtId="0" fontId="25" fillId="16" borderId="3" xfId="1" applyFont="1" applyFill="1" applyBorder="1" applyAlignment="1">
      <alignment horizontal="left"/>
    </xf>
    <xf numFmtId="0" fontId="26" fillId="17" borderId="3" xfId="0" applyFont="1" applyFill="1" applyBorder="1" applyAlignment="1">
      <alignment horizontal="left"/>
    </xf>
    <xf numFmtId="0" fontId="25" fillId="18" borderId="3" xfId="1" applyFont="1" applyFill="1" applyBorder="1" applyAlignment="1">
      <alignment horizontal="left"/>
    </xf>
    <xf numFmtId="0" fontId="26" fillId="19" borderId="3" xfId="0" applyFont="1" applyFill="1" applyBorder="1" applyAlignment="1">
      <alignment horizontal="left"/>
    </xf>
    <xf numFmtId="0" fontId="17" fillId="7" borderId="19" xfId="0" applyFont="1" applyFill="1" applyBorder="1" applyAlignment="1">
      <alignment horizontal="center"/>
    </xf>
    <xf numFmtId="0" fontId="1" fillId="21" borderId="20" xfId="0" applyFont="1" applyFill="1" applyBorder="1"/>
    <xf numFmtId="0" fontId="2" fillId="0" borderId="5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3" borderId="5" xfId="0" applyFont="1" applyFill="1" applyBorder="1" applyProtection="1">
      <protection locked="0"/>
    </xf>
    <xf numFmtId="14" fontId="2" fillId="0" borderId="3" xfId="0" applyNumberFormat="1" applyFont="1" applyBorder="1" applyAlignment="1" applyProtection="1">
      <alignment horizontal="left"/>
      <protection locked="0"/>
    </xf>
    <xf numFmtId="0" fontId="2" fillId="0" borderId="5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3" borderId="3" xfId="0" applyFont="1" applyFill="1" applyBorder="1" applyProtection="1">
      <protection locked="0"/>
    </xf>
    <xf numFmtId="49" fontId="2" fillId="3" borderId="3" xfId="0" applyNumberFormat="1" applyFont="1" applyFill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  <xf numFmtId="49" fontId="2" fillId="0" borderId="3" xfId="0" applyNumberFormat="1" applyFont="1" applyBorder="1" applyProtection="1">
      <protection locked="0"/>
    </xf>
    <xf numFmtId="164" fontId="2" fillId="0" borderId="3" xfId="0" applyNumberFormat="1" applyFont="1" applyBorder="1" applyAlignment="1" applyProtection="1">
      <alignment horizontal="left"/>
      <protection locked="0"/>
    </xf>
    <xf numFmtId="164" fontId="2" fillId="0" borderId="4" xfId="0" applyNumberFormat="1" applyFont="1" applyBorder="1" applyAlignment="1" applyProtection="1">
      <alignment horizontal="left"/>
      <protection locked="0"/>
    </xf>
    <xf numFmtId="0" fontId="2" fillId="22" borderId="5" xfId="0" applyFont="1" applyFill="1" applyBorder="1" applyProtection="1"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49" fontId="2" fillId="3" borderId="3" xfId="0" applyNumberFormat="1" applyFont="1" applyFill="1" applyBorder="1" applyAlignment="1" applyProtection="1">
      <alignment horizontal="left"/>
      <protection locked="0"/>
    </xf>
    <xf numFmtId="49" fontId="1" fillId="21" borderId="18" xfId="0" applyNumberFormat="1" applyFont="1" applyFill="1" applyBorder="1"/>
    <xf numFmtId="0" fontId="0" fillId="5" borderId="21" xfId="0" applyFill="1" applyBorder="1" applyAlignment="1">
      <alignment horizontal="left"/>
    </xf>
    <xf numFmtId="0" fontId="0" fillId="5" borderId="22" xfId="0" applyFill="1" applyBorder="1" applyAlignment="1">
      <alignment horizontal="left"/>
    </xf>
    <xf numFmtId="0" fontId="28" fillId="0" borderId="0" xfId="0" applyFont="1"/>
    <xf numFmtId="0" fontId="17" fillId="5" borderId="16" xfId="0" applyFont="1" applyFill="1" applyBorder="1" applyAlignment="1">
      <alignment horizontal="center"/>
    </xf>
    <xf numFmtId="0" fontId="17" fillId="7" borderId="24" xfId="0" applyFont="1" applyFill="1" applyBorder="1" applyAlignment="1">
      <alignment horizontal="center"/>
    </xf>
    <xf numFmtId="0" fontId="17" fillId="21" borderId="15" xfId="0" applyFont="1" applyFill="1" applyBorder="1" applyAlignment="1">
      <alignment horizontal="center"/>
    </xf>
    <xf numFmtId="0" fontId="17" fillId="21" borderId="16" xfId="0" applyFont="1" applyFill="1" applyBorder="1" applyAlignment="1">
      <alignment horizontal="center"/>
    </xf>
    <xf numFmtId="0" fontId="0" fillId="0" borderId="25" xfId="0" applyBorder="1"/>
    <xf numFmtId="0" fontId="0" fillId="0" borderId="18" xfId="0" applyBorder="1"/>
    <xf numFmtId="0" fontId="0" fillId="21" borderId="18" xfId="0" applyFill="1" applyBorder="1"/>
    <xf numFmtId="0" fontId="0" fillId="21" borderId="26" xfId="0" applyFill="1" applyBorder="1"/>
    <xf numFmtId="0" fontId="6" fillId="2" borderId="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7" fillId="0" borderId="23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</cellXfs>
  <cellStyles count="3">
    <cellStyle name="Standard" xfId="0" builtinId="0"/>
    <cellStyle name="Standard_Feldinhalte" xfId="2" xr:uid="{00000000-0005-0000-0000-000001000000}"/>
    <cellStyle name="Standard_fuerImport" xfId="1" xr:uid="{00000000-0005-0000-0000-000002000000}"/>
  </cellStyles>
  <dxfs count="0"/>
  <tableStyles count="0" defaultTableStyle="TableStyleMedium2" defaultPivotStyle="PivotStyleLight16"/>
  <colors>
    <mruColors>
      <color rgb="FFC3003C"/>
      <color rgb="FFFFFFCC"/>
      <color rgb="FF005F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55880</xdr:colOff>
      <xdr:row>0</xdr:row>
      <xdr:rowOff>0</xdr:rowOff>
    </xdr:from>
    <xdr:to>
      <xdr:col>13</xdr:col>
      <xdr:colOff>72076</xdr:colOff>
      <xdr:row>12</xdr:row>
      <xdr:rowOff>45195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F2F5FFD-AB3B-4A0E-A319-3A4F9B4655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840" y="0"/>
          <a:ext cx="9525956" cy="22499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1062404</xdr:colOff>
      <xdr:row>2</xdr:row>
      <xdr:rowOff>171406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B3143CAB-8EEC-42E6-B600-3BD21F9B0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62404" cy="486464"/>
        </a:xfrm>
        <a:prstGeom prst="rect">
          <a:avLst/>
        </a:prstGeom>
      </xdr:spPr>
    </xdr:pic>
    <xdr:clientData/>
  </xdr:twoCellAnchor>
  <xdr:twoCellAnchor editAs="oneCell">
    <xdr:from>
      <xdr:col>2</xdr:col>
      <xdr:colOff>2572432</xdr:colOff>
      <xdr:row>0</xdr:row>
      <xdr:rowOff>14654</xdr:rowOff>
    </xdr:from>
    <xdr:to>
      <xdr:col>2</xdr:col>
      <xdr:colOff>3311770</xdr:colOff>
      <xdr:row>2</xdr:row>
      <xdr:rowOff>167882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5109E851-6D55-4777-A7D6-F427CE9EE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3220" y="14654"/>
          <a:ext cx="739338" cy="468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"/>
  <sheetViews>
    <sheetView zoomScale="150" zoomScaleNormal="150" workbookViewId="0"/>
  </sheetViews>
  <sheetFormatPr baseColWidth="10" defaultRowHeight="14.4" x14ac:dyDescent="0.3"/>
  <cols>
    <col min="1" max="1" width="12" customWidth="1"/>
  </cols>
  <sheetData>
    <row r="1" spans="1:1" x14ac:dyDescent="0.3">
      <c r="A1" s="119" t="s">
        <v>836</v>
      </c>
    </row>
    <row r="2" spans="1:1" ht="15" thickBot="1" x14ac:dyDescent="0.35">
      <c r="A2" s="120">
        <v>20220427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4"/>
  <sheetViews>
    <sheetView zoomScale="160" zoomScaleNormal="160" workbookViewId="0">
      <selection activeCell="S26" sqref="S26"/>
    </sheetView>
  </sheetViews>
  <sheetFormatPr baseColWidth="10" defaultRowHeight="14.4" x14ac:dyDescent="0.3"/>
  <cols>
    <col min="1" max="1" width="53.77734375" bestFit="1" customWidth="1"/>
  </cols>
  <sheetData>
    <row r="1" spans="1:2" x14ac:dyDescent="0.3">
      <c r="A1" s="42" t="s">
        <v>679</v>
      </c>
      <c r="B1" s="42" t="s">
        <v>678</v>
      </c>
    </row>
    <row r="2" spans="1:2" x14ac:dyDescent="0.3">
      <c r="A2" s="42" t="s">
        <v>680</v>
      </c>
      <c r="B2" s="42" t="s">
        <v>18</v>
      </c>
    </row>
    <row r="3" spans="1:2" x14ac:dyDescent="0.3">
      <c r="A3" s="12"/>
      <c r="B3" s="12"/>
    </row>
    <row r="4" spans="1:2" x14ac:dyDescent="0.3">
      <c r="A4" s="12"/>
      <c r="B4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5"/>
  <sheetViews>
    <sheetView zoomScale="145" zoomScaleNormal="145" workbookViewId="0">
      <selection activeCell="S26" sqref="S26"/>
    </sheetView>
  </sheetViews>
  <sheetFormatPr baseColWidth="10" defaultRowHeight="14.4" x14ac:dyDescent="0.3"/>
  <cols>
    <col min="1" max="1" width="53.77734375" bestFit="1" customWidth="1"/>
  </cols>
  <sheetData>
    <row r="1" spans="1:2" x14ac:dyDescent="0.3">
      <c r="A1" s="12" t="s">
        <v>649</v>
      </c>
      <c r="B1" s="12" t="s">
        <v>648</v>
      </c>
    </row>
    <row r="2" spans="1:2" x14ac:dyDescent="0.3">
      <c r="A2" s="12" t="s">
        <v>657</v>
      </c>
      <c r="B2" s="12" t="s">
        <v>656</v>
      </c>
    </row>
    <row r="3" spans="1:2" x14ac:dyDescent="0.3">
      <c r="A3" s="12" t="s">
        <v>645</v>
      </c>
      <c r="B3" s="12" t="s">
        <v>644</v>
      </c>
    </row>
    <row r="4" spans="1:2" x14ac:dyDescent="0.3">
      <c r="A4" s="12" t="s">
        <v>812</v>
      </c>
      <c r="B4" s="12" t="s">
        <v>668</v>
      </c>
    </row>
    <row r="5" spans="1:2" x14ac:dyDescent="0.3">
      <c r="A5" s="12" t="s">
        <v>651</v>
      </c>
      <c r="B5" s="12" t="s">
        <v>650</v>
      </c>
    </row>
    <row r="6" spans="1:2" x14ac:dyDescent="0.3">
      <c r="A6" s="12" t="s">
        <v>653</v>
      </c>
      <c r="B6" s="12" t="s">
        <v>652</v>
      </c>
    </row>
    <row r="7" spans="1:2" x14ac:dyDescent="0.3">
      <c r="A7" s="12" t="s">
        <v>655</v>
      </c>
      <c r="B7" s="12" t="s">
        <v>654</v>
      </c>
    </row>
    <row r="8" spans="1:2" x14ac:dyDescent="0.3">
      <c r="A8" s="12" t="s">
        <v>647</v>
      </c>
      <c r="B8" s="12" t="s">
        <v>646</v>
      </c>
    </row>
    <row r="9" spans="1:2" x14ac:dyDescent="0.3">
      <c r="A9" s="12" t="s">
        <v>665</v>
      </c>
      <c r="B9" s="12" t="s">
        <v>664</v>
      </c>
    </row>
    <row r="10" spans="1:2" x14ac:dyDescent="0.3">
      <c r="A10" s="12" t="s">
        <v>667</v>
      </c>
      <c r="B10" s="12" t="s">
        <v>666</v>
      </c>
    </row>
    <row r="11" spans="1:2" x14ac:dyDescent="0.3">
      <c r="A11" s="12"/>
      <c r="B11" s="12"/>
    </row>
    <row r="12" spans="1:2" x14ac:dyDescent="0.3">
      <c r="A12" s="12"/>
      <c r="B12" s="12"/>
    </row>
    <row r="13" spans="1:2" x14ac:dyDescent="0.3">
      <c r="A13" s="41"/>
      <c r="B13" s="41"/>
    </row>
    <row r="14" spans="1:2" x14ac:dyDescent="0.3">
      <c r="A14" s="41"/>
      <c r="B14" s="41"/>
    </row>
    <row r="15" spans="1:2" x14ac:dyDescent="0.3">
      <c r="A15" s="41"/>
      <c r="B15" s="41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2"/>
  <sheetViews>
    <sheetView zoomScale="145" zoomScaleNormal="145" workbookViewId="0">
      <selection activeCell="A9" sqref="A9"/>
    </sheetView>
  </sheetViews>
  <sheetFormatPr baseColWidth="10" defaultRowHeight="14.4" x14ac:dyDescent="0.3"/>
  <cols>
    <col min="1" max="1" width="39.77734375" bestFit="1" customWidth="1"/>
    <col min="2" max="2" width="8.5546875" customWidth="1"/>
  </cols>
  <sheetData>
    <row r="1" spans="1:2" x14ac:dyDescent="0.3">
      <c r="A1" s="12" t="s">
        <v>14</v>
      </c>
      <c r="B1" s="12" t="s">
        <v>636</v>
      </c>
    </row>
    <row r="2" spans="1:2" x14ac:dyDescent="0.3">
      <c r="A2" s="12" t="s">
        <v>837</v>
      </c>
      <c r="B2" s="12" t="s">
        <v>788</v>
      </c>
    </row>
    <row r="3" spans="1:2" x14ac:dyDescent="0.3">
      <c r="A3" s="12" t="s">
        <v>10</v>
      </c>
      <c r="B3" s="12" t="s">
        <v>641</v>
      </c>
    </row>
    <row r="4" spans="1:2" x14ac:dyDescent="0.3">
      <c r="A4" s="12" t="s">
        <v>7</v>
      </c>
      <c r="B4" s="12" t="s">
        <v>634</v>
      </c>
    </row>
    <row r="5" spans="1:2" x14ac:dyDescent="0.3">
      <c r="A5" s="12" t="s">
        <v>12</v>
      </c>
      <c r="B5" s="12" t="s">
        <v>216</v>
      </c>
    </row>
    <row r="6" spans="1:2" x14ac:dyDescent="0.3">
      <c r="A6" s="12" t="s">
        <v>686</v>
      </c>
      <c r="B6" s="12" t="s">
        <v>635</v>
      </c>
    </row>
    <row r="7" spans="1:2" x14ac:dyDescent="0.3">
      <c r="A7" s="12" t="s">
        <v>688</v>
      </c>
      <c r="B7" s="12" t="s">
        <v>643</v>
      </c>
    </row>
    <row r="8" spans="1:2" x14ac:dyDescent="0.3">
      <c r="A8" s="12" t="s">
        <v>11</v>
      </c>
      <c r="B8" s="12" t="s">
        <v>639</v>
      </c>
    </row>
    <row r="9" spans="1:2" x14ac:dyDescent="0.3">
      <c r="A9" s="12" t="s">
        <v>8</v>
      </c>
      <c r="B9" s="12" t="s">
        <v>638</v>
      </c>
    </row>
    <row r="10" spans="1:2" x14ac:dyDescent="0.3">
      <c r="A10" s="12" t="s">
        <v>13</v>
      </c>
      <c r="B10" s="12" t="s">
        <v>642</v>
      </c>
    </row>
    <row r="11" spans="1:2" x14ac:dyDescent="0.3">
      <c r="A11" s="12" t="s">
        <v>9</v>
      </c>
      <c r="B11" s="12" t="s">
        <v>640</v>
      </c>
    </row>
    <row r="12" spans="1:2" x14ac:dyDescent="0.3">
      <c r="A12" s="12" t="s">
        <v>687</v>
      </c>
      <c r="B12" s="12" t="s">
        <v>637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4"/>
  <sheetViews>
    <sheetView zoomScale="160" zoomScaleNormal="160" workbookViewId="0">
      <selection activeCell="S26" sqref="S26"/>
    </sheetView>
  </sheetViews>
  <sheetFormatPr baseColWidth="10" defaultRowHeight="14.4" x14ac:dyDescent="0.3"/>
  <sheetData>
    <row r="1" spans="1:3" x14ac:dyDescent="0.3">
      <c r="A1" s="12" t="s">
        <v>22</v>
      </c>
      <c r="B1" s="12">
        <v>339</v>
      </c>
      <c r="C1" s="12" t="s">
        <v>632</v>
      </c>
    </row>
    <row r="2" spans="1:3" x14ac:dyDescent="0.3">
      <c r="A2" s="12" t="s">
        <v>21</v>
      </c>
      <c r="B2" s="12">
        <v>333</v>
      </c>
      <c r="C2" s="12" t="s">
        <v>633</v>
      </c>
    </row>
    <row r="3" spans="1:3" x14ac:dyDescent="0.3">
      <c r="A3" s="12"/>
      <c r="B3" s="12"/>
      <c r="C3" s="12"/>
    </row>
    <row r="4" spans="1:3" x14ac:dyDescent="0.3">
      <c r="A4" s="12"/>
      <c r="B4" s="12"/>
      <c r="C4" s="12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2"/>
  <sheetViews>
    <sheetView zoomScale="160" zoomScaleNormal="160" workbookViewId="0">
      <selection activeCell="S26" sqref="S26"/>
    </sheetView>
  </sheetViews>
  <sheetFormatPr baseColWidth="10" defaultRowHeight="14.4" x14ac:dyDescent="0.3"/>
  <cols>
    <col min="1" max="1" width="16.5546875" bestFit="1" customWidth="1"/>
  </cols>
  <sheetData>
    <row r="1" spans="1:2" x14ac:dyDescent="0.3">
      <c r="A1" s="12" t="s">
        <v>693</v>
      </c>
      <c r="B1" s="12" t="s">
        <v>23</v>
      </c>
    </row>
    <row r="2" spans="1:2" x14ac:dyDescent="0.3">
      <c r="A2" s="12" t="s">
        <v>24</v>
      </c>
      <c r="B2" s="12" t="s">
        <v>692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7"/>
  <sheetViews>
    <sheetView zoomScale="160" zoomScaleNormal="160" workbookViewId="0">
      <selection sqref="A1:A3"/>
    </sheetView>
  </sheetViews>
  <sheetFormatPr baseColWidth="10" defaultRowHeight="14.4" x14ac:dyDescent="0.3"/>
  <cols>
    <col min="1" max="1" width="11.44140625" bestFit="1" customWidth="1"/>
    <col min="2" max="2" width="4.77734375" customWidth="1"/>
    <col min="3" max="3" width="13.5546875" customWidth="1"/>
    <col min="4" max="4" width="4.77734375" customWidth="1"/>
    <col min="5" max="5" width="12.77734375" customWidth="1"/>
    <col min="12" max="12" width="7.77734375" customWidth="1"/>
    <col min="13" max="13" width="3.21875" customWidth="1"/>
  </cols>
  <sheetData>
    <row r="1" spans="1:14" x14ac:dyDescent="0.3">
      <c r="A1" s="43" t="s">
        <v>37</v>
      </c>
      <c r="B1" s="43" t="s">
        <v>706</v>
      </c>
      <c r="E1" s="1"/>
      <c r="F1" s="1"/>
      <c r="H1" s="1"/>
      <c r="J1" s="1"/>
    </row>
    <row r="2" spans="1:14" x14ac:dyDescent="0.3">
      <c r="A2" s="43" t="s">
        <v>38</v>
      </c>
      <c r="B2" s="43" t="s">
        <v>797</v>
      </c>
      <c r="E2" s="1"/>
      <c r="F2" s="1"/>
      <c r="H2" s="1"/>
      <c r="J2" s="1"/>
    </row>
    <row r="3" spans="1:14" x14ac:dyDescent="0.3">
      <c r="A3" s="43" t="s">
        <v>39</v>
      </c>
      <c r="B3" s="43" t="s">
        <v>798</v>
      </c>
      <c r="H3" s="1"/>
    </row>
    <row r="4" spans="1:14" x14ac:dyDescent="0.3">
      <c r="A4" s="1"/>
      <c r="B4" s="1"/>
      <c r="C4" s="1"/>
      <c r="D4" s="1"/>
    </row>
    <row r="5" spans="1:14" x14ac:dyDescent="0.3">
      <c r="A5" s="1"/>
      <c r="B5" s="1"/>
      <c r="C5" s="1"/>
      <c r="D5" s="1"/>
    </row>
    <row r="6" spans="1:14" x14ac:dyDescent="0.3">
      <c r="A6" s="1"/>
      <c r="B6" s="1"/>
      <c r="C6" s="1"/>
      <c r="D6" s="1"/>
    </row>
    <row r="7" spans="1:14" x14ac:dyDescent="0.3">
      <c r="A7" s="1"/>
      <c r="B7" s="1"/>
      <c r="C7" s="4"/>
      <c r="D7" s="4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x14ac:dyDescent="0.3">
      <c r="A8" s="1"/>
      <c r="B8" s="1"/>
      <c r="C8" s="4"/>
      <c r="D8" s="8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 customHeight="1" x14ac:dyDescent="0.3">
      <c r="C9" s="4"/>
      <c r="D9" s="8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4.75" customHeight="1" x14ac:dyDescent="0.3">
      <c r="C10" s="6"/>
      <c r="D10" s="6"/>
      <c r="E10" s="7"/>
      <c r="F10" s="143"/>
      <c r="G10" s="143"/>
      <c r="H10" s="143"/>
      <c r="I10" s="143"/>
      <c r="J10" s="143"/>
      <c r="K10" s="143"/>
      <c r="L10" s="143"/>
      <c r="M10" s="143"/>
      <c r="N10" s="143"/>
    </row>
    <row r="11" spans="1:14" x14ac:dyDescent="0.3">
      <c r="C11" s="8"/>
      <c r="F11" s="144"/>
      <c r="G11" s="144"/>
      <c r="H11" s="144"/>
      <c r="I11" s="144"/>
      <c r="J11" s="144"/>
      <c r="K11" s="144"/>
      <c r="L11" s="143"/>
      <c r="M11" s="143"/>
      <c r="N11" s="143"/>
    </row>
    <row r="12" spans="1:14" x14ac:dyDescent="0.3">
      <c r="C12" s="1"/>
      <c r="D12" s="1"/>
      <c r="E12" s="1"/>
    </row>
    <row r="13" spans="1:14" x14ac:dyDescent="0.3">
      <c r="C13" s="6"/>
      <c r="D13" s="6"/>
      <c r="E13" s="6"/>
    </row>
    <row r="17" spans="5:10" x14ac:dyDescent="0.3">
      <c r="E17" s="3"/>
      <c r="F17" s="3"/>
      <c r="G17" s="3"/>
      <c r="H17" s="3"/>
      <c r="I17" s="3"/>
      <c r="J17" s="3"/>
    </row>
    <row r="18" spans="5:10" x14ac:dyDescent="0.3">
      <c r="E18" s="3"/>
      <c r="F18" s="3"/>
      <c r="G18" s="3"/>
      <c r="H18" s="3"/>
      <c r="I18" s="3"/>
      <c r="J18" s="3"/>
    </row>
    <row r="19" spans="5:10" x14ac:dyDescent="0.3">
      <c r="E19" s="145"/>
      <c r="F19" s="145"/>
      <c r="G19" s="145"/>
      <c r="H19" s="145"/>
      <c r="I19" s="145"/>
      <c r="J19" s="145"/>
    </row>
    <row r="20" spans="5:10" x14ac:dyDescent="0.3">
      <c r="E20" s="142"/>
      <c r="F20" s="142"/>
      <c r="G20" s="142"/>
      <c r="H20" s="142"/>
      <c r="I20" s="142"/>
      <c r="J20" s="32"/>
    </row>
    <row r="21" spans="5:10" x14ac:dyDescent="0.3">
      <c r="E21" s="143"/>
      <c r="F21" s="143"/>
      <c r="G21" s="143"/>
      <c r="H21" s="143"/>
      <c r="I21" s="143"/>
      <c r="J21" s="30"/>
    </row>
    <row r="22" spans="5:10" x14ac:dyDescent="0.3">
      <c r="E22" s="143"/>
      <c r="F22" s="143"/>
      <c r="G22" s="143"/>
      <c r="H22" s="143"/>
      <c r="I22" s="143"/>
      <c r="J22" s="31"/>
    </row>
    <row r="23" spans="5:10" x14ac:dyDescent="0.3">
      <c r="E23" s="143"/>
      <c r="F23" s="143"/>
      <c r="G23" s="143"/>
      <c r="H23" s="143"/>
      <c r="I23" s="143"/>
      <c r="J23" s="30"/>
    </row>
    <row r="24" spans="5:10" x14ac:dyDescent="0.3">
      <c r="E24" s="143"/>
      <c r="F24" s="143"/>
      <c r="G24" s="143"/>
      <c r="H24" s="143"/>
      <c r="I24" s="143"/>
      <c r="J24" s="11"/>
    </row>
    <row r="25" spans="5:10" x14ac:dyDescent="0.3">
      <c r="E25" s="143"/>
      <c r="F25" s="143"/>
      <c r="G25" s="143"/>
      <c r="H25" s="143"/>
      <c r="I25" s="143"/>
      <c r="J25" s="11"/>
    </row>
    <row r="26" spans="5:10" x14ac:dyDescent="0.3">
      <c r="E26" s="3"/>
      <c r="F26" s="3"/>
      <c r="G26" s="3"/>
      <c r="H26" s="3"/>
      <c r="I26" s="3"/>
      <c r="J26" s="3"/>
    </row>
    <row r="27" spans="5:10" x14ac:dyDescent="0.3">
      <c r="E27" s="3"/>
      <c r="F27" s="3"/>
      <c r="G27" s="3"/>
      <c r="H27" s="3"/>
      <c r="I27" s="3"/>
      <c r="J27" s="3"/>
    </row>
  </sheetData>
  <mergeCells count="11">
    <mergeCell ref="E21:I21"/>
    <mergeCell ref="E22:I22"/>
    <mergeCell ref="E23:I23"/>
    <mergeCell ref="E24:I24"/>
    <mergeCell ref="E25:I25"/>
    <mergeCell ref="E20:I20"/>
    <mergeCell ref="F10:K10"/>
    <mergeCell ref="L10:N10"/>
    <mergeCell ref="F11:K11"/>
    <mergeCell ref="L11:N11"/>
    <mergeCell ref="E19:J19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7"/>
  <sheetViews>
    <sheetView zoomScale="205" zoomScaleNormal="205" workbookViewId="0"/>
  </sheetViews>
  <sheetFormatPr baseColWidth="10" defaultRowHeight="14.4" x14ac:dyDescent="0.3"/>
  <cols>
    <col min="1" max="1" width="7.77734375" customWidth="1"/>
    <col min="2" max="2" width="4.77734375" customWidth="1"/>
    <col min="9" max="9" width="7.77734375" customWidth="1"/>
    <col min="10" max="10" width="3.21875" customWidth="1"/>
  </cols>
  <sheetData>
    <row r="1" spans="1:11" x14ac:dyDescent="0.3">
      <c r="A1" s="43" t="s">
        <v>772</v>
      </c>
      <c r="B1" s="1"/>
      <c r="C1" s="1"/>
      <c r="E1" s="1"/>
      <c r="G1" s="1"/>
    </row>
    <row r="2" spans="1:11" x14ac:dyDescent="0.3">
      <c r="A2" s="43" t="s">
        <v>765</v>
      </c>
      <c r="B2" s="1"/>
      <c r="C2" s="1"/>
      <c r="E2" s="1"/>
      <c r="G2" s="1"/>
    </row>
    <row r="3" spans="1:11" x14ac:dyDescent="0.3">
      <c r="A3" s="1"/>
      <c r="B3" s="1"/>
      <c r="E3" s="1"/>
    </row>
    <row r="4" spans="1:11" x14ac:dyDescent="0.3">
      <c r="A4" s="1"/>
      <c r="B4" s="1"/>
    </row>
    <row r="5" spans="1:11" x14ac:dyDescent="0.3">
      <c r="A5" s="1"/>
      <c r="B5" s="1"/>
    </row>
    <row r="6" spans="1:11" x14ac:dyDescent="0.3">
      <c r="A6" s="1"/>
      <c r="B6" s="1"/>
    </row>
    <row r="7" spans="1:11" x14ac:dyDescent="0.3">
      <c r="A7" s="1"/>
      <c r="B7" s="1"/>
      <c r="C7" s="3"/>
      <c r="D7" s="3"/>
      <c r="E7" s="3"/>
      <c r="F7" s="3"/>
      <c r="G7" s="3"/>
      <c r="H7" s="3"/>
      <c r="I7" s="3"/>
      <c r="J7" s="3"/>
      <c r="K7" s="3"/>
    </row>
    <row r="8" spans="1:11" x14ac:dyDescent="0.3">
      <c r="A8" s="1"/>
      <c r="B8" s="1"/>
      <c r="C8" s="3"/>
      <c r="D8" s="3"/>
      <c r="E8" s="3"/>
      <c r="F8" s="3"/>
      <c r="G8" s="3"/>
      <c r="H8" s="3"/>
      <c r="I8" s="3"/>
      <c r="J8" s="3"/>
      <c r="K8" s="3"/>
    </row>
    <row r="9" spans="1:11" ht="15" customHeight="1" x14ac:dyDescent="0.3">
      <c r="C9" s="3"/>
      <c r="D9" s="3"/>
      <c r="E9" s="3"/>
      <c r="F9" s="3"/>
      <c r="G9" s="3"/>
      <c r="H9" s="3"/>
      <c r="I9" s="3"/>
      <c r="J9" s="3"/>
      <c r="K9" s="3"/>
    </row>
    <row r="10" spans="1:11" ht="24.75" customHeight="1" x14ac:dyDescent="0.3">
      <c r="C10" s="143"/>
      <c r="D10" s="143"/>
      <c r="E10" s="143"/>
      <c r="F10" s="143"/>
      <c r="G10" s="143"/>
      <c r="H10" s="143"/>
      <c r="I10" s="143"/>
      <c r="J10" s="143"/>
      <c r="K10" s="143"/>
    </row>
    <row r="11" spans="1:11" x14ac:dyDescent="0.3">
      <c r="C11" s="144"/>
      <c r="D11" s="144"/>
      <c r="E11" s="144"/>
      <c r="F11" s="144"/>
      <c r="G11" s="144"/>
      <c r="H11" s="144"/>
      <c r="I11" s="143"/>
      <c r="J11" s="143"/>
      <c r="K11" s="143"/>
    </row>
    <row r="17" spans="3:7" x14ac:dyDescent="0.3">
      <c r="C17" s="3"/>
      <c r="D17" s="3"/>
      <c r="E17" s="3"/>
      <c r="F17" s="3"/>
      <c r="G17" s="3"/>
    </row>
    <row r="18" spans="3:7" x14ac:dyDescent="0.3">
      <c r="C18" s="3"/>
      <c r="D18" s="3"/>
      <c r="E18" s="3"/>
      <c r="F18" s="3"/>
      <c r="G18" s="3"/>
    </row>
    <row r="19" spans="3:7" x14ac:dyDescent="0.3">
      <c r="C19" s="145"/>
      <c r="D19" s="145"/>
      <c r="E19" s="145"/>
      <c r="F19" s="145"/>
      <c r="G19" s="145"/>
    </row>
    <row r="20" spans="3:7" x14ac:dyDescent="0.3">
      <c r="C20" s="142"/>
      <c r="D20" s="142"/>
      <c r="E20" s="142"/>
      <c r="F20" s="142"/>
      <c r="G20" s="9"/>
    </row>
    <row r="21" spans="3:7" x14ac:dyDescent="0.3">
      <c r="C21" s="143"/>
      <c r="D21" s="143"/>
      <c r="E21" s="143"/>
      <c r="F21" s="143"/>
      <c r="G21" s="5"/>
    </row>
    <row r="22" spans="3:7" x14ac:dyDescent="0.3">
      <c r="C22" s="143"/>
      <c r="D22" s="143"/>
      <c r="E22" s="143"/>
      <c r="F22" s="143"/>
      <c r="G22" s="10"/>
    </row>
    <row r="23" spans="3:7" x14ac:dyDescent="0.3">
      <c r="C23" s="143"/>
      <c r="D23" s="143"/>
      <c r="E23" s="143"/>
      <c r="F23" s="143"/>
      <c r="G23" s="5"/>
    </row>
    <row r="24" spans="3:7" x14ac:dyDescent="0.3">
      <c r="C24" s="143"/>
      <c r="D24" s="143"/>
      <c r="E24" s="143"/>
      <c r="F24" s="143"/>
      <c r="G24" s="11"/>
    </row>
    <row r="25" spans="3:7" x14ac:dyDescent="0.3">
      <c r="C25" s="143"/>
      <c r="D25" s="143"/>
      <c r="E25" s="143"/>
      <c r="F25" s="143"/>
      <c r="G25" s="11"/>
    </row>
    <row r="26" spans="3:7" x14ac:dyDescent="0.3">
      <c r="C26" s="3"/>
      <c r="D26" s="3"/>
      <c r="E26" s="3"/>
      <c r="F26" s="3"/>
      <c r="G26" s="3"/>
    </row>
    <row r="27" spans="3:7" x14ac:dyDescent="0.3">
      <c r="C27" s="3"/>
      <c r="D27" s="3"/>
      <c r="E27" s="3"/>
      <c r="F27" s="3"/>
      <c r="G27" s="3"/>
    </row>
  </sheetData>
  <mergeCells count="11">
    <mergeCell ref="C24:F24"/>
    <mergeCell ref="C25:F25"/>
    <mergeCell ref="C11:H11"/>
    <mergeCell ref="I11:K11"/>
    <mergeCell ref="C10:H10"/>
    <mergeCell ref="I10:K10"/>
    <mergeCell ref="C19:G19"/>
    <mergeCell ref="C20:F20"/>
    <mergeCell ref="C21:F21"/>
    <mergeCell ref="C22:F22"/>
    <mergeCell ref="C23:F2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72"/>
  <sheetViews>
    <sheetView tabSelected="1" zoomScale="115" zoomScaleNormal="115" workbookViewId="0">
      <selection activeCell="C6" sqref="C6"/>
    </sheetView>
  </sheetViews>
  <sheetFormatPr baseColWidth="10" defaultRowHeight="14.4" x14ac:dyDescent="0.3"/>
  <cols>
    <col min="1" max="1" width="50.21875" customWidth="1"/>
    <col min="2" max="2" width="31.21875" style="83" hidden="1" customWidth="1"/>
    <col min="3" max="3" width="51.6640625" customWidth="1"/>
  </cols>
  <sheetData>
    <row r="1" spans="1:6" ht="8.25" customHeight="1" x14ac:dyDescent="0.3"/>
    <row r="2" spans="1:6" ht="16.8" x14ac:dyDescent="0.3">
      <c r="A2" s="139" t="s">
        <v>842</v>
      </c>
      <c r="B2" s="139"/>
      <c r="C2" s="139"/>
    </row>
    <row r="3" spans="1:6" x14ac:dyDescent="0.3">
      <c r="A3" s="140" t="s">
        <v>25</v>
      </c>
      <c r="B3" s="140"/>
      <c r="C3" s="140"/>
    </row>
    <row r="4" spans="1:6" ht="15" thickBot="1" x14ac:dyDescent="0.35">
      <c r="A4" s="141" t="s">
        <v>843</v>
      </c>
      <c r="B4" s="141"/>
      <c r="C4" s="141"/>
    </row>
    <row r="5" spans="1:6" ht="15" thickBot="1" x14ac:dyDescent="0.35">
      <c r="A5" s="130" t="s">
        <v>829</v>
      </c>
      <c r="B5" s="131"/>
      <c r="C5" s="132"/>
      <c r="D5" s="2"/>
      <c r="E5" s="2"/>
      <c r="F5" s="2"/>
    </row>
    <row r="6" spans="1:6" x14ac:dyDescent="0.3">
      <c r="A6" s="14" t="s">
        <v>6</v>
      </c>
      <c r="B6" s="84" t="s">
        <v>762</v>
      </c>
      <c r="C6" s="115"/>
    </row>
    <row r="7" spans="1:6" x14ac:dyDescent="0.3">
      <c r="A7" s="16" t="s">
        <v>26</v>
      </c>
      <c r="B7" s="85" t="s">
        <v>731</v>
      </c>
      <c r="C7" s="115" t="s">
        <v>765</v>
      </c>
    </row>
    <row r="8" spans="1:6" x14ac:dyDescent="0.3">
      <c r="A8" s="17" t="s">
        <v>0</v>
      </c>
      <c r="B8" s="84" t="s">
        <v>763</v>
      </c>
      <c r="C8" s="105"/>
    </row>
    <row r="9" spans="1:6" ht="15" thickBot="1" x14ac:dyDescent="0.35">
      <c r="A9" s="16" t="s">
        <v>27</v>
      </c>
      <c r="B9" s="84" t="s">
        <v>764</v>
      </c>
      <c r="C9" s="105"/>
    </row>
    <row r="10" spans="1:6" ht="15.75" customHeight="1" thickBot="1" x14ac:dyDescent="0.35">
      <c r="A10" s="130" t="s">
        <v>835</v>
      </c>
      <c r="B10" s="131"/>
      <c r="C10" s="132"/>
    </row>
    <row r="11" spans="1:6" x14ac:dyDescent="0.3">
      <c r="A11" s="15" t="s">
        <v>29</v>
      </c>
      <c r="B11" s="86" t="s">
        <v>707</v>
      </c>
      <c r="C11" s="106"/>
    </row>
    <row r="12" spans="1:6" x14ac:dyDescent="0.3">
      <c r="A12" s="16" t="s">
        <v>1</v>
      </c>
      <c r="B12" s="86" t="s">
        <v>708</v>
      </c>
      <c r="C12" s="107"/>
    </row>
    <row r="13" spans="1:6" x14ac:dyDescent="0.3">
      <c r="A13" s="16" t="s">
        <v>15</v>
      </c>
      <c r="B13" s="85" t="s">
        <v>709</v>
      </c>
      <c r="C13" s="115"/>
    </row>
    <row r="14" spans="1:6" x14ac:dyDescent="0.3">
      <c r="A14" s="16" t="s">
        <v>791</v>
      </c>
      <c r="B14" s="85" t="s">
        <v>721</v>
      </c>
      <c r="C14" s="115"/>
    </row>
    <row r="15" spans="1:6" x14ac:dyDescent="0.3">
      <c r="A15" s="16" t="s">
        <v>2</v>
      </c>
      <c r="B15" s="86" t="s">
        <v>710</v>
      </c>
      <c r="C15" s="105"/>
    </row>
    <row r="16" spans="1:6" x14ac:dyDescent="0.3">
      <c r="A16" s="18" t="s">
        <v>30</v>
      </c>
      <c r="B16" s="85" t="s">
        <v>711</v>
      </c>
      <c r="C16" s="107"/>
    </row>
    <row r="17" spans="1:3" x14ac:dyDescent="0.3">
      <c r="A17" s="16" t="s">
        <v>19</v>
      </c>
      <c r="B17" s="85" t="s">
        <v>712</v>
      </c>
      <c r="C17" s="115"/>
    </row>
    <row r="18" spans="1:3" x14ac:dyDescent="0.3">
      <c r="A18" s="17" t="s">
        <v>691</v>
      </c>
      <c r="B18" s="85" t="s">
        <v>713</v>
      </c>
      <c r="C18" s="115"/>
    </row>
    <row r="19" spans="1:3" x14ac:dyDescent="0.3">
      <c r="A19" s="16" t="s">
        <v>3</v>
      </c>
      <c r="B19" s="85" t="s">
        <v>714</v>
      </c>
      <c r="C19" s="109"/>
    </row>
    <row r="20" spans="1:3" x14ac:dyDescent="0.3">
      <c r="A20" s="16" t="s">
        <v>212</v>
      </c>
      <c r="B20" s="85" t="s">
        <v>715</v>
      </c>
      <c r="C20" s="117"/>
    </row>
    <row r="21" spans="1:3" x14ac:dyDescent="0.3">
      <c r="A21" s="19" t="s">
        <v>211</v>
      </c>
      <c r="B21" s="85" t="s">
        <v>716</v>
      </c>
      <c r="C21" s="109"/>
    </row>
    <row r="22" spans="1:3" x14ac:dyDescent="0.3">
      <c r="A22" s="18" t="s">
        <v>31</v>
      </c>
      <c r="B22" s="85" t="s">
        <v>717</v>
      </c>
      <c r="C22" s="115"/>
    </row>
    <row r="23" spans="1:3" x14ac:dyDescent="0.3">
      <c r="A23" s="18" t="s">
        <v>845</v>
      </c>
      <c r="B23" s="85" t="s">
        <v>846</v>
      </c>
      <c r="C23" s="109"/>
    </row>
    <row r="24" spans="1:3" x14ac:dyDescent="0.3">
      <c r="A24" s="18" t="s">
        <v>5</v>
      </c>
      <c r="B24" s="85" t="s">
        <v>718</v>
      </c>
      <c r="C24" s="104"/>
    </row>
    <row r="25" spans="1:3" x14ac:dyDescent="0.3">
      <c r="A25" s="28" t="s">
        <v>4</v>
      </c>
      <c r="B25" s="85" t="s">
        <v>719</v>
      </c>
      <c r="C25" s="109"/>
    </row>
    <row r="26" spans="1:3" x14ac:dyDescent="0.3">
      <c r="A26" s="29" t="s">
        <v>32</v>
      </c>
      <c r="B26" s="85" t="s">
        <v>720</v>
      </c>
      <c r="C26" s="109"/>
    </row>
    <row r="27" spans="1:3" ht="15" thickBot="1" x14ac:dyDescent="0.35">
      <c r="A27" s="20" t="s">
        <v>699</v>
      </c>
      <c r="B27" s="85" t="s">
        <v>722</v>
      </c>
      <c r="C27" s="115"/>
    </row>
    <row r="28" spans="1:3" ht="15" thickBot="1" x14ac:dyDescent="0.35">
      <c r="A28" s="130" t="s">
        <v>833</v>
      </c>
      <c r="B28" s="131"/>
      <c r="C28" s="132"/>
    </row>
    <row r="29" spans="1:3" x14ac:dyDescent="0.3">
      <c r="A29" s="15" t="s">
        <v>29</v>
      </c>
      <c r="B29" s="87" t="s">
        <v>732</v>
      </c>
      <c r="C29" s="106"/>
    </row>
    <row r="30" spans="1:3" x14ac:dyDescent="0.3">
      <c r="A30" s="16" t="s">
        <v>1</v>
      </c>
      <c r="B30" s="87" t="s">
        <v>733</v>
      </c>
      <c r="C30" s="107"/>
    </row>
    <row r="31" spans="1:3" x14ac:dyDescent="0.3">
      <c r="A31" s="16" t="s">
        <v>3</v>
      </c>
      <c r="B31" s="88" t="s">
        <v>734</v>
      </c>
      <c r="C31" s="107"/>
    </row>
    <row r="32" spans="1:3" x14ac:dyDescent="0.3">
      <c r="A32" s="16" t="s">
        <v>212</v>
      </c>
      <c r="B32" s="88" t="s">
        <v>735</v>
      </c>
      <c r="C32" s="116"/>
    </row>
    <row r="33" spans="1:3" x14ac:dyDescent="0.3">
      <c r="A33" s="16" t="s">
        <v>211</v>
      </c>
      <c r="B33" s="88" t="s">
        <v>736</v>
      </c>
      <c r="C33" s="107"/>
    </row>
    <row r="34" spans="1:3" x14ac:dyDescent="0.3">
      <c r="A34" s="21" t="s">
        <v>31</v>
      </c>
      <c r="B34" s="88" t="s">
        <v>737</v>
      </c>
      <c r="C34" s="115"/>
    </row>
    <row r="35" spans="1:3" x14ac:dyDescent="0.3">
      <c r="A35" s="16" t="s">
        <v>33</v>
      </c>
      <c r="B35" s="88" t="s">
        <v>738</v>
      </c>
      <c r="C35" s="111"/>
    </row>
    <row r="36" spans="1:3" x14ac:dyDescent="0.3">
      <c r="A36" s="21" t="s">
        <v>42</v>
      </c>
      <c r="B36" s="88" t="s">
        <v>739</v>
      </c>
      <c r="C36" s="111"/>
    </row>
    <row r="37" spans="1:3" ht="15" thickBot="1" x14ac:dyDescent="0.35">
      <c r="A37" s="21" t="s">
        <v>34</v>
      </c>
      <c r="B37" s="88" t="s">
        <v>740</v>
      </c>
      <c r="C37" s="111"/>
    </row>
    <row r="38" spans="1:3" ht="15" thickBot="1" x14ac:dyDescent="0.35">
      <c r="A38" s="136" t="s">
        <v>830</v>
      </c>
      <c r="B38" s="137"/>
      <c r="C38" s="138"/>
    </row>
    <row r="39" spans="1:3" x14ac:dyDescent="0.3">
      <c r="A39" s="15" t="s">
        <v>20</v>
      </c>
      <c r="B39" s="89" t="s">
        <v>217</v>
      </c>
      <c r="C39" s="106"/>
    </row>
    <row r="40" spans="1:3" x14ac:dyDescent="0.3">
      <c r="A40" s="16" t="s">
        <v>802</v>
      </c>
      <c r="B40" s="89" t="s">
        <v>700</v>
      </c>
      <c r="C40" s="106"/>
    </row>
    <row r="41" spans="1:3" x14ac:dyDescent="0.3">
      <c r="A41" s="16" t="s">
        <v>3</v>
      </c>
      <c r="B41" s="90" t="s">
        <v>213</v>
      </c>
      <c r="C41" s="106"/>
    </row>
    <row r="42" spans="1:3" x14ac:dyDescent="0.3">
      <c r="A42" s="18" t="s">
        <v>212</v>
      </c>
      <c r="B42" s="90" t="s">
        <v>214</v>
      </c>
      <c r="C42" s="116"/>
    </row>
    <row r="43" spans="1:3" x14ac:dyDescent="0.3">
      <c r="A43" s="22" t="s">
        <v>701</v>
      </c>
      <c r="B43" s="90" t="s">
        <v>215</v>
      </c>
      <c r="C43" s="107"/>
    </row>
    <row r="44" spans="1:3" x14ac:dyDescent="0.3">
      <c r="A44" s="23" t="s">
        <v>838</v>
      </c>
      <c r="B44" s="91" t="s">
        <v>743</v>
      </c>
      <c r="C44" s="107"/>
    </row>
    <row r="45" spans="1:3" x14ac:dyDescent="0.3">
      <c r="A45" s="23" t="s">
        <v>683</v>
      </c>
      <c r="B45" s="91" t="s">
        <v>744</v>
      </c>
      <c r="C45" s="107"/>
    </row>
    <row r="46" spans="1:3" ht="14.25" customHeight="1" x14ac:dyDescent="0.3">
      <c r="A46" s="23" t="s">
        <v>36</v>
      </c>
      <c r="B46" s="92" t="s">
        <v>745</v>
      </c>
      <c r="C46" s="115"/>
    </row>
    <row r="47" spans="1:3" x14ac:dyDescent="0.3">
      <c r="A47" s="18" t="s">
        <v>35</v>
      </c>
      <c r="B47" s="92" t="s">
        <v>746</v>
      </c>
      <c r="C47" s="106"/>
    </row>
    <row r="48" spans="1:3" x14ac:dyDescent="0.3">
      <c r="A48" s="16" t="s">
        <v>40</v>
      </c>
      <c r="B48" s="92" t="s">
        <v>747</v>
      </c>
      <c r="C48" s="112"/>
    </row>
    <row r="49" spans="1:3" x14ac:dyDescent="0.3">
      <c r="A49" s="24" t="s">
        <v>834</v>
      </c>
      <c r="B49" s="93"/>
      <c r="C49" s="25"/>
    </row>
    <row r="50" spans="1:3" s="13" customFormat="1" x14ac:dyDescent="0.3">
      <c r="A50" s="17" t="s">
        <v>803</v>
      </c>
      <c r="B50" s="96" t="s">
        <v>749</v>
      </c>
      <c r="C50" s="108"/>
    </row>
    <row r="51" spans="1:3" s="13" customFormat="1" x14ac:dyDescent="0.3">
      <c r="A51" s="16" t="s">
        <v>805</v>
      </c>
      <c r="B51" s="96" t="s">
        <v>750</v>
      </c>
      <c r="C51" s="108"/>
    </row>
    <row r="52" spans="1:3" x14ac:dyDescent="0.3">
      <c r="A52" s="18" t="s">
        <v>3</v>
      </c>
      <c r="B52" s="97" t="s">
        <v>751</v>
      </c>
      <c r="C52" s="107"/>
    </row>
    <row r="53" spans="1:3" x14ac:dyDescent="0.3">
      <c r="A53" s="18" t="s">
        <v>212</v>
      </c>
      <c r="B53" s="97" t="s">
        <v>752</v>
      </c>
      <c r="C53" s="112"/>
    </row>
    <row r="54" spans="1:3" x14ac:dyDescent="0.3">
      <c r="A54" s="22" t="s">
        <v>701</v>
      </c>
      <c r="B54" s="97" t="s">
        <v>753</v>
      </c>
      <c r="C54" s="110"/>
    </row>
    <row r="55" spans="1:3" x14ac:dyDescent="0.3">
      <c r="A55" s="18" t="s">
        <v>839</v>
      </c>
      <c r="B55" s="98" t="s">
        <v>756</v>
      </c>
      <c r="C55" s="107"/>
    </row>
    <row r="56" spans="1:3" x14ac:dyDescent="0.3">
      <c r="A56" s="18" t="s">
        <v>683</v>
      </c>
      <c r="B56" s="98" t="s">
        <v>757</v>
      </c>
      <c r="C56" s="107"/>
    </row>
    <row r="57" spans="1:3" x14ac:dyDescent="0.3">
      <c r="A57" s="18" t="s">
        <v>36</v>
      </c>
      <c r="B57" s="99" t="s">
        <v>758</v>
      </c>
      <c r="C57" s="115"/>
    </row>
    <row r="58" spans="1:3" x14ac:dyDescent="0.3">
      <c r="A58" s="18" t="s">
        <v>804</v>
      </c>
      <c r="B58" s="99" t="s">
        <v>759</v>
      </c>
      <c r="C58" s="104"/>
    </row>
    <row r="59" spans="1:3" x14ac:dyDescent="0.3">
      <c r="A59" s="16" t="s">
        <v>40</v>
      </c>
      <c r="B59" s="99" t="s">
        <v>760</v>
      </c>
      <c r="C59" s="109"/>
    </row>
    <row r="60" spans="1:3" ht="15" thickBot="1" x14ac:dyDescent="0.35">
      <c r="A60" s="133" t="s">
        <v>831</v>
      </c>
      <c r="B60" s="134"/>
      <c r="C60" s="135"/>
    </row>
    <row r="61" spans="1:3" x14ac:dyDescent="0.3">
      <c r="A61" s="26" t="s">
        <v>840</v>
      </c>
      <c r="B61" s="85" t="s">
        <v>723</v>
      </c>
      <c r="C61" s="115"/>
    </row>
    <row r="62" spans="1:3" x14ac:dyDescent="0.3">
      <c r="A62" s="17" t="s">
        <v>695</v>
      </c>
      <c r="B62" s="85" t="s">
        <v>724</v>
      </c>
      <c r="C62" s="115"/>
    </row>
    <row r="63" spans="1:3" x14ac:dyDescent="0.3">
      <c r="A63" s="17" t="s">
        <v>841</v>
      </c>
      <c r="B63" s="85" t="s">
        <v>725</v>
      </c>
      <c r="C63" s="115"/>
    </row>
    <row r="64" spans="1:3" x14ac:dyDescent="0.3">
      <c r="A64" s="17" t="s">
        <v>684</v>
      </c>
      <c r="B64" s="85" t="s">
        <v>726</v>
      </c>
      <c r="C64" s="115"/>
    </row>
    <row r="65" spans="1:3" x14ac:dyDescent="0.3">
      <c r="A65" s="16" t="s">
        <v>28</v>
      </c>
      <c r="B65" s="94"/>
      <c r="C65" s="27"/>
    </row>
    <row r="66" spans="1:3" x14ac:dyDescent="0.3">
      <c r="A66" s="16" t="s">
        <v>696</v>
      </c>
      <c r="B66" s="85" t="s">
        <v>727</v>
      </c>
      <c r="C66" s="113">
        <v>0</v>
      </c>
    </row>
    <row r="67" spans="1:3" ht="15.75" customHeight="1" thickBot="1" x14ac:dyDescent="0.35">
      <c r="A67" s="20" t="s">
        <v>697</v>
      </c>
      <c r="B67" s="85" t="s">
        <v>728</v>
      </c>
      <c r="C67" s="114">
        <v>0</v>
      </c>
    </row>
    <row r="68" spans="1:3" ht="15" thickBot="1" x14ac:dyDescent="0.35">
      <c r="A68" s="130" t="s">
        <v>832</v>
      </c>
      <c r="B68" s="131"/>
      <c r="C68" s="132"/>
    </row>
    <row r="69" spans="1:3" ht="28.2" x14ac:dyDescent="0.3">
      <c r="A69" s="102" t="s">
        <v>854</v>
      </c>
      <c r="B69" s="95" t="s">
        <v>729</v>
      </c>
      <c r="C69" s="115"/>
    </row>
    <row r="70" spans="1:3" ht="28.2" customHeight="1" x14ac:dyDescent="0.3">
      <c r="A70" s="103" t="str">
        <f>IF(OR(C6="Verkäufer*in",C6="Kaufmann/-frau im Einzelhandel"),"Bevorzugte Unterrichtsorganisation 
(Wochenblock oder Teilzeit an zwei Wochentagen):","Dieses Feld bleibt bei Ihrem Ausbildungsberuf frei")</f>
        <v>Dieses Feld bleibt bei Ihrem Ausbildungsberuf frei</v>
      </c>
      <c r="B70" s="95" t="s">
        <v>730</v>
      </c>
      <c r="C70" s="115"/>
    </row>
    <row r="71" spans="1:3" x14ac:dyDescent="0.3">
      <c r="A71" s="17" t="s">
        <v>793</v>
      </c>
      <c r="B71" s="85" t="s">
        <v>702</v>
      </c>
      <c r="C71" s="107"/>
    </row>
    <row r="72" spans="1:3" x14ac:dyDescent="0.3">
      <c r="A72" s="121" t="s">
        <v>844</v>
      </c>
    </row>
  </sheetData>
  <sheetProtection sheet="1" selectLockedCells="1"/>
  <mergeCells count="9">
    <mergeCell ref="A68:C68"/>
    <mergeCell ref="A60:C60"/>
    <mergeCell ref="A38:C38"/>
    <mergeCell ref="A5:C5"/>
    <mergeCell ref="A2:C2"/>
    <mergeCell ref="A3:C3"/>
    <mergeCell ref="A10:C10"/>
    <mergeCell ref="A28:C28"/>
    <mergeCell ref="A4:C4"/>
  </mergeCells>
  <dataValidations xWindow="475" yWindow="297" count="20">
    <dataValidation type="textLength" allowBlank="1" showInputMessage="1" showErrorMessage="1" sqref="C19 C12 C44:C45 C29:C30" xr:uid="{00000000-0002-0000-0100-000000000000}">
      <formula1>2</formula1>
      <formula2>30</formula2>
    </dataValidation>
    <dataValidation type="textLength" allowBlank="1" showInputMessage="1" showErrorMessage="1" sqref="C24 C37 C47" xr:uid="{00000000-0002-0000-0100-000001000000}">
      <formula1>6</formula1>
      <formula2>50</formula2>
    </dataValidation>
    <dataValidation type="textLength" allowBlank="1" showInputMessage="1" showErrorMessage="1" promptTitle="Nachname" prompt="Notieren Sie hier bitte Ihren Nachnamen" sqref="C11" xr:uid="{00000000-0002-0000-0100-000002000000}">
      <formula1>2</formula1>
      <formula2>30</formula2>
    </dataValidation>
    <dataValidation type="date" allowBlank="1" showInputMessage="1" showErrorMessage="1" sqref="C15" xr:uid="{00000000-0002-0000-0100-000003000000}">
      <formula1>21916</formula1>
      <formula2>43831</formula2>
    </dataValidation>
    <dataValidation type="textLength" allowBlank="1" showInputMessage="1" showErrorMessage="1" sqref="C16" xr:uid="{00000000-0002-0000-0100-000004000000}">
      <formula1>1</formula1>
      <formula2>20</formula2>
    </dataValidation>
    <dataValidation type="date" allowBlank="1" showInputMessage="1" showErrorMessage="1" sqref="C8" xr:uid="{00000000-0002-0000-0100-000005000000}">
      <formula1>44197</formula1>
      <formula2>47484</formula2>
    </dataValidation>
    <dataValidation type="list" allowBlank="1" showInputMessage="1" showErrorMessage="1" sqref="C7" xr:uid="{00000000-0002-0000-0100-000006000000}">
      <formula1>Liste_JaNein</formula1>
    </dataValidation>
    <dataValidation type="list" allowBlank="1" showInputMessage="1" showErrorMessage="1" sqref="C17:C18" xr:uid="{00000000-0002-0000-0100-000007000000}">
      <formula1>Liste_Staaten</formula1>
    </dataValidation>
    <dataValidation type="list" allowBlank="1" showInputMessage="1" showErrorMessage="1" sqref="C69" xr:uid="{00000000-0002-0000-0100-000008000000}">
      <formula1>Liste_Wahlf</formula1>
    </dataValidation>
    <dataValidation type="list" allowBlank="1" showInputMessage="1" showErrorMessage="1" sqref="C27" xr:uid="{00000000-0002-0000-0100-000009000000}">
      <formula1>Liste_Behi</formula1>
    </dataValidation>
    <dataValidation type="list" showInputMessage="1" showErrorMessage="1" errorTitle="Fehler" error="Bitte Auswahl treffen!" sqref="C61" xr:uid="{00000000-0002-0000-0100-00000A000000}">
      <formula1>Liste_ABS</formula1>
    </dataValidation>
    <dataValidation type="list" allowBlank="1" showInputMessage="1" showErrorMessage="1" promptTitle="Hier bitte klicken --&gt;" prompt="Klicken Sie bitte hier Ihren Ausbildungsberuf an " sqref="C6" xr:uid="{00000000-0002-0000-0100-00000B000000}">
      <formula1>Liste_Berufe</formula1>
    </dataValidation>
    <dataValidation type="list" allowBlank="1" showInputMessage="1" showErrorMessage="1" sqref="C70" xr:uid="{00000000-0002-0000-0100-00000C000000}">
      <formula1>Liste_EinMerk</formula1>
    </dataValidation>
    <dataValidation type="list" allowBlank="1" showInputMessage="1" showErrorMessage="1" sqref="C34 C22" xr:uid="{00000000-0002-0000-0100-00000D000000}">
      <formula1>Liste_WohnLa</formula1>
    </dataValidation>
    <dataValidation type="list" allowBlank="1" showInputMessage="1" showErrorMessage="1" sqref="C13 C46 C57" xr:uid="{00000000-0002-0000-0100-00000E000000}">
      <formula1>Liste_Geschl</formula1>
    </dataValidation>
    <dataValidation type="list" allowBlank="1" showInputMessage="1" showErrorMessage="1" sqref="C14" xr:uid="{00000000-0002-0000-0100-00000F000000}">
      <formula1>Liste_Konf</formula1>
    </dataValidation>
    <dataValidation type="list" showInputMessage="1" showErrorMessage="1" error="Bitte Auswahl treffen!" sqref="C63" xr:uid="{00000000-0002-0000-0100-000010000000}">
      <formula1>Liste_BBS</formula1>
    </dataValidation>
    <dataValidation type="list" showInputMessage="1" showErrorMessage="1" error="Bitte Auswahl treffen!" sqref="C64" xr:uid="{00000000-0002-0000-0100-000011000000}">
      <formula1>Liste_ASBB</formula1>
    </dataValidation>
    <dataValidation type="list" showInputMessage="1" showErrorMessage="1" errorTitle="Fehler" error="Bitte Auswahl treffen!" sqref="C62" xr:uid="{00000000-0002-0000-0100-000012000000}">
      <formula1>Liste_ASAB</formula1>
    </dataValidation>
    <dataValidation type="date" allowBlank="1" showInputMessage="1" showErrorMessage="1" sqref="C9" xr:uid="{00000000-0002-0000-0100-000013000000}">
      <formula1>43831</formula1>
      <formula2>47848</formula2>
    </dataValidation>
  </dataValidations>
  <printOptions horizontalCentered="1"/>
  <pageMargins left="0.70866141732283472" right="0.70866141732283472" top="0.12" bottom="0.13" header="0.12" footer="0.12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B42"/>
  <sheetViews>
    <sheetView zoomScale="120" zoomScaleNormal="120" workbookViewId="0"/>
  </sheetViews>
  <sheetFormatPr baseColWidth="10" defaultRowHeight="14.4" x14ac:dyDescent="0.3"/>
  <cols>
    <col min="1" max="1" width="12.5546875" bestFit="1" customWidth="1"/>
    <col min="2" max="2" width="11.77734375" bestFit="1" customWidth="1"/>
    <col min="3" max="3" width="12.77734375" bestFit="1" customWidth="1"/>
    <col min="4" max="4" width="10.77734375" bestFit="1" customWidth="1"/>
    <col min="5" max="5" width="12.77734375" bestFit="1" customWidth="1"/>
    <col min="6" max="6" width="13.5546875" bestFit="1" customWidth="1"/>
    <col min="7" max="8" width="14.44140625" bestFit="1" customWidth="1"/>
    <col min="9" max="9" width="8.44140625" bestFit="1" customWidth="1"/>
    <col min="10" max="10" width="11.5546875" bestFit="1" customWidth="1"/>
    <col min="11" max="11" width="12.77734375" bestFit="1" customWidth="1"/>
    <col min="12" max="12" width="16.44140625" bestFit="1" customWidth="1"/>
    <col min="13" max="13" width="11" bestFit="1" customWidth="1"/>
    <col min="14" max="14" width="12" bestFit="1" customWidth="1"/>
    <col min="15" max="15" width="16.5546875" bestFit="1" customWidth="1"/>
    <col min="16" max="16" width="20.77734375" bestFit="1" customWidth="1"/>
    <col min="17" max="17" width="17.5546875" bestFit="1" customWidth="1"/>
    <col min="18" max="18" width="18.21875" bestFit="1" customWidth="1"/>
    <col min="19" max="19" width="20.44140625" bestFit="1" customWidth="1"/>
    <col min="20" max="20" width="18.5546875" bestFit="1" customWidth="1"/>
    <col min="21" max="21" width="13.77734375" bestFit="1" customWidth="1"/>
    <col min="22" max="22" width="14.44140625" bestFit="1" customWidth="1"/>
    <col min="23" max="23" width="15.44140625" bestFit="1" customWidth="1"/>
    <col min="24" max="24" width="14.77734375" bestFit="1" customWidth="1"/>
    <col min="25" max="25" width="8.5546875" bestFit="1" customWidth="1"/>
    <col min="26" max="26" width="13.77734375" bestFit="1" customWidth="1"/>
    <col min="27" max="27" width="12.44140625" bestFit="1" customWidth="1"/>
    <col min="28" max="28" width="11.5546875" bestFit="1" customWidth="1"/>
    <col min="29" max="29" width="12.21875" bestFit="1" customWidth="1"/>
    <col min="30" max="30" width="8.21875" bestFit="1" customWidth="1"/>
    <col min="31" max="31" width="11.5546875" bestFit="1" customWidth="1"/>
    <col min="32" max="33" width="10.5546875" bestFit="1" customWidth="1"/>
    <col min="34" max="34" width="11" bestFit="1" customWidth="1"/>
    <col min="35" max="35" width="15.5546875" bestFit="1" customWidth="1"/>
    <col min="36" max="38" width="9.77734375" bestFit="1" customWidth="1"/>
    <col min="39" max="39" width="7.77734375" bestFit="1" customWidth="1"/>
    <col min="40" max="40" width="11.5546875" bestFit="1" customWidth="1"/>
    <col min="41" max="41" width="10.21875" bestFit="1" customWidth="1"/>
    <col min="42" max="42" width="16.77734375" bestFit="1" customWidth="1"/>
    <col min="43" max="43" width="12.5546875" bestFit="1" customWidth="1"/>
    <col min="44" max="44" width="11.77734375" bestFit="1" customWidth="1"/>
    <col min="45" max="45" width="12.77734375" bestFit="1" customWidth="1"/>
    <col min="46" max="46" width="15.5546875" bestFit="1" customWidth="1"/>
    <col min="47" max="48" width="12" bestFit="1" customWidth="1"/>
    <col min="49" max="49" width="19.21875" bestFit="1" customWidth="1"/>
    <col min="50" max="50" width="10.5546875" bestFit="1" customWidth="1"/>
    <col min="51" max="51" width="12.5546875" bestFit="1" customWidth="1"/>
    <col min="52" max="52" width="11.21875" bestFit="1" customWidth="1"/>
    <col min="53" max="53" width="11.5546875" bestFit="1" customWidth="1"/>
    <col min="54" max="54" width="12" bestFit="1" customWidth="1"/>
    <col min="55" max="55" width="9.5546875" bestFit="1" customWidth="1"/>
    <col min="56" max="56" width="13.44140625" bestFit="1" customWidth="1"/>
    <col min="57" max="57" width="12.44140625" bestFit="1" customWidth="1"/>
    <col min="58" max="58" width="13.5546875" bestFit="1" customWidth="1"/>
    <col min="59" max="59" width="15.44140625" bestFit="1" customWidth="1"/>
    <col min="60" max="61" width="12" bestFit="1" customWidth="1"/>
    <col min="62" max="62" width="9.21875" bestFit="1" customWidth="1"/>
    <col min="63" max="63" width="9.5546875" bestFit="1" customWidth="1"/>
    <col min="64" max="64" width="9" bestFit="1" customWidth="1"/>
  </cols>
  <sheetData>
    <row r="1" spans="1:80" ht="15" thickTop="1" x14ac:dyDescent="0.3">
      <c r="A1" s="57" t="s">
        <v>707</v>
      </c>
      <c r="B1" s="58" t="s">
        <v>708</v>
      </c>
      <c r="C1" s="59" t="s">
        <v>709</v>
      </c>
      <c r="D1" s="58" t="s">
        <v>710</v>
      </c>
      <c r="E1" s="59" t="s">
        <v>711</v>
      </c>
      <c r="F1" s="59" t="s">
        <v>712</v>
      </c>
      <c r="G1" s="59" t="s">
        <v>713</v>
      </c>
      <c r="H1" s="59" t="s">
        <v>714</v>
      </c>
      <c r="I1" s="59" t="s">
        <v>715</v>
      </c>
      <c r="J1" s="59" t="s">
        <v>716</v>
      </c>
      <c r="K1" s="59" t="s">
        <v>717</v>
      </c>
      <c r="L1" s="59" t="s">
        <v>718</v>
      </c>
      <c r="M1" s="59" t="s">
        <v>719</v>
      </c>
      <c r="N1" s="59" t="s">
        <v>720</v>
      </c>
      <c r="O1" s="59" t="s">
        <v>721</v>
      </c>
      <c r="P1" s="59" t="s">
        <v>722</v>
      </c>
      <c r="Q1" s="59" t="s">
        <v>723</v>
      </c>
      <c r="R1" s="59" t="s">
        <v>724</v>
      </c>
      <c r="S1" s="59" t="s">
        <v>725</v>
      </c>
      <c r="T1" s="59" t="s">
        <v>726</v>
      </c>
      <c r="U1" s="59" t="s">
        <v>727</v>
      </c>
      <c r="V1" s="59" t="s">
        <v>728</v>
      </c>
      <c r="W1" s="59" t="s">
        <v>729</v>
      </c>
      <c r="X1" s="59" t="s">
        <v>730</v>
      </c>
      <c r="Y1" s="59" t="s">
        <v>731</v>
      </c>
      <c r="Z1" s="59" t="s">
        <v>702</v>
      </c>
      <c r="AA1" s="78" t="s">
        <v>732</v>
      </c>
      <c r="AB1" s="60" t="s">
        <v>733</v>
      </c>
      <c r="AC1" s="61" t="s">
        <v>734</v>
      </c>
      <c r="AD1" s="61" t="s">
        <v>735</v>
      </c>
      <c r="AE1" s="61" t="s">
        <v>736</v>
      </c>
      <c r="AF1" s="61" t="s">
        <v>737</v>
      </c>
      <c r="AG1" s="61" t="s">
        <v>738</v>
      </c>
      <c r="AH1" s="61" t="s">
        <v>739</v>
      </c>
      <c r="AI1" s="61" t="s">
        <v>740</v>
      </c>
      <c r="AJ1" s="79" t="s">
        <v>217</v>
      </c>
      <c r="AK1" s="62" t="s">
        <v>700</v>
      </c>
      <c r="AL1" s="63" t="s">
        <v>213</v>
      </c>
      <c r="AM1" s="63" t="s">
        <v>214</v>
      </c>
      <c r="AN1" s="63" t="s">
        <v>215</v>
      </c>
      <c r="AO1" s="63" t="s">
        <v>741</v>
      </c>
      <c r="AP1" s="63" t="s">
        <v>742</v>
      </c>
      <c r="AQ1" s="80" t="s">
        <v>743</v>
      </c>
      <c r="AR1" s="64" t="s">
        <v>744</v>
      </c>
      <c r="AS1" s="65" t="s">
        <v>745</v>
      </c>
      <c r="AT1" s="65" t="s">
        <v>746</v>
      </c>
      <c r="AU1" s="65" t="s">
        <v>747</v>
      </c>
      <c r="AV1" s="65" t="s">
        <v>748</v>
      </c>
      <c r="AW1" s="81" t="s">
        <v>749</v>
      </c>
      <c r="AX1" s="66" t="s">
        <v>750</v>
      </c>
      <c r="AY1" s="67" t="s">
        <v>751</v>
      </c>
      <c r="AZ1" s="67" t="s">
        <v>752</v>
      </c>
      <c r="BA1" s="67" t="s">
        <v>753</v>
      </c>
      <c r="BB1" s="67" t="s">
        <v>754</v>
      </c>
      <c r="BC1" s="67" t="s">
        <v>755</v>
      </c>
      <c r="BD1" s="82" t="s">
        <v>756</v>
      </c>
      <c r="BE1" s="68" t="s">
        <v>757</v>
      </c>
      <c r="BF1" s="69" t="s">
        <v>758</v>
      </c>
      <c r="BG1" s="69" t="s">
        <v>759</v>
      </c>
      <c r="BH1" s="69" t="s">
        <v>760</v>
      </c>
      <c r="BI1" s="69" t="s">
        <v>761</v>
      </c>
      <c r="BJ1" s="70" t="s">
        <v>762</v>
      </c>
      <c r="BK1" s="70" t="s">
        <v>763</v>
      </c>
      <c r="BL1" s="71" t="s">
        <v>764</v>
      </c>
      <c r="BN1" s="122" t="s">
        <v>846</v>
      </c>
    </row>
    <row r="4" spans="1:80" x14ac:dyDescent="0.3">
      <c r="A4" s="38" t="s">
        <v>792</v>
      </c>
      <c r="BZ4" t="s">
        <v>853</v>
      </c>
    </row>
    <row r="5" spans="1:80" x14ac:dyDescent="0.3">
      <c r="A5" s="39">
        <f>VLOOKUP(A1,Anmeldung!$B:$C,2,0)</f>
        <v>0</v>
      </c>
      <c r="B5" s="39">
        <f>VLOOKUP(B1,Anmeldung!$B:$C,2,0)</f>
        <v>0</v>
      </c>
      <c r="C5" s="39">
        <f>VLOOKUP(C1,Anmeldung!$B:$C,2,0)</f>
        <v>0</v>
      </c>
      <c r="D5" s="39">
        <f>VLOOKUP(D1,Anmeldung!$B:$C,2,0)</f>
        <v>0</v>
      </c>
      <c r="E5" s="39">
        <f>VLOOKUP(E1,Anmeldung!$B:$C,2,0)</f>
        <v>0</v>
      </c>
      <c r="F5" s="39">
        <f>VLOOKUP(F1,Anmeldung!$B:$C,2,0)</f>
        <v>0</v>
      </c>
      <c r="G5" s="39">
        <f>VLOOKUP(G1,Anmeldung!$B:$C,2,0)</f>
        <v>0</v>
      </c>
      <c r="H5" s="39">
        <f>VLOOKUP(H1,Anmeldung!$B:$C,2,0)</f>
        <v>0</v>
      </c>
      <c r="I5" s="39">
        <f>VLOOKUP(I1,Anmeldung!$B:$C,2,0)</f>
        <v>0</v>
      </c>
      <c r="J5" s="39">
        <f>VLOOKUP(J1,Anmeldung!$B:$C,2,0)</f>
        <v>0</v>
      </c>
      <c r="K5" s="39">
        <f>VLOOKUP(K1,Anmeldung!$B:$C,2,0)</f>
        <v>0</v>
      </c>
      <c r="L5" s="39">
        <f>VLOOKUP(L1,Anmeldung!$B:$C,2,0)</f>
        <v>0</v>
      </c>
      <c r="M5" s="39">
        <f>VLOOKUP(M1,Anmeldung!$B:$C,2,0)</f>
        <v>0</v>
      </c>
      <c r="N5" s="39">
        <f>VLOOKUP(N1,Anmeldung!$B:$C,2,0)</f>
        <v>0</v>
      </c>
      <c r="O5" s="39">
        <f>VLOOKUP(O1,Anmeldung!$B:$C,2,0)</f>
        <v>0</v>
      </c>
      <c r="P5" s="39">
        <f>VLOOKUP(P1,Anmeldung!$B:$C,2,0)</f>
        <v>0</v>
      </c>
      <c r="Q5" s="39">
        <f>VLOOKUP(Q1,Anmeldung!$B:$C,2,0)</f>
        <v>0</v>
      </c>
      <c r="R5" s="39">
        <f>VLOOKUP(R1,Anmeldung!$B:$C,2,0)</f>
        <v>0</v>
      </c>
      <c r="S5" s="39">
        <f>VLOOKUP(S1,Anmeldung!$B:$C,2,0)</f>
        <v>0</v>
      </c>
      <c r="T5" s="39">
        <f>VLOOKUP(T1,Anmeldung!$B:$C,2,0)</f>
        <v>0</v>
      </c>
      <c r="U5" s="39">
        <f>VLOOKUP(U1,Anmeldung!$B:$C,2,0)</f>
        <v>0</v>
      </c>
      <c r="V5" s="39">
        <f>VLOOKUP(V1,Anmeldung!$B:$C,2,0)</f>
        <v>0</v>
      </c>
      <c r="W5" s="39">
        <f>VLOOKUP(W1,Anmeldung!$B:$C,2,0)</f>
        <v>0</v>
      </c>
      <c r="X5" s="39">
        <f>VLOOKUP(X1,Anmeldung!$B:$C,2,0)</f>
        <v>0</v>
      </c>
      <c r="Y5" s="39" t="str">
        <f>VLOOKUP(Y1,Anmeldung!$B:$C,2,0)</f>
        <v>nein</v>
      </c>
      <c r="Z5" s="39">
        <f>VLOOKUP(Z1,Anmeldung!$B:$C,2,0)</f>
        <v>0</v>
      </c>
      <c r="AA5" s="39">
        <f>VLOOKUP(AA1,Anmeldung!$B:$C,2,0)</f>
        <v>0</v>
      </c>
      <c r="AB5" s="39">
        <f>VLOOKUP(AB1,Anmeldung!$B:$C,2,0)</f>
        <v>0</v>
      </c>
      <c r="AC5" s="39">
        <f>VLOOKUP(AC1,Anmeldung!$B:$C,2,0)</f>
        <v>0</v>
      </c>
      <c r="AD5" s="39">
        <f>VLOOKUP(AD1,Anmeldung!$B:$C,2,0)</f>
        <v>0</v>
      </c>
      <c r="AE5" s="39">
        <f>VLOOKUP(AE1,Anmeldung!$B:$C,2,0)</f>
        <v>0</v>
      </c>
      <c r="AF5" s="39">
        <f>VLOOKUP(AF1,Anmeldung!$B:$C,2,0)</f>
        <v>0</v>
      </c>
      <c r="AG5" s="39">
        <f>VLOOKUP(AG1,Anmeldung!$B:$C,2,0)</f>
        <v>0</v>
      </c>
      <c r="AH5" s="39">
        <f>VLOOKUP(AH1,Anmeldung!$B:$C,2,0)</f>
        <v>0</v>
      </c>
      <c r="AI5" s="39">
        <f>VLOOKUP(AI1,Anmeldung!$B:$C,2,0)</f>
        <v>0</v>
      </c>
      <c r="AJ5" s="39">
        <f>VLOOKUP(AJ1,Anmeldung!$B:$C,2,0)</f>
        <v>0</v>
      </c>
      <c r="AK5" s="39">
        <f>VLOOKUP(AK1,Anmeldung!$B:$C,2,0)</f>
        <v>0</v>
      </c>
      <c r="AL5" s="39">
        <f>VLOOKUP(AL1,Anmeldung!$B:$C,2,0)</f>
        <v>0</v>
      </c>
      <c r="AM5" s="39">
        <f>VLOOKUP(AM1,Anmeldung!$B:$C,2,0)</f>
        <v>0</v>
      </c>
      <c r="AN5" s="39">
        <f>VLOOKUP(AN1,Anmeldung!$B:$C,2,0)</f>
        <v>0</v>
      </c>
      <c r="AO5" s="39"/>
      <c r="AP5" s="39"/>
      <c r="AQ5" s="39">
        <f>VLOOKUP(AQ1,Anmeldung!$B:$C,2,0)</f>
        <v>0</v>
      </c>
      <c r="AR5" s="39">
        <f>VLOOKUP(AR1,Anmeldung!$B:$C,2,0)</f>
        <v>0</v>
      </c>
      <c r="AS5" s="39">
        <f>VLOOKUP(AS1,Anmeldung!$B:$C,2,0)</f>
        <v>0</v>
      </c>
      <c r="AT5" s="39">
        <f>VLOOKUP(AT1,Anmeldung!$B:$C,2,0)</f>
        <v>0</v>
      </c>
      <c r="AU5" s="39">
        <f>VLOOKUP(AU1,Anmeldung!$B:$C,2,0)</f>
        <v>0</v>
      </c>
      <c r="AV5" s="39"/>
      <c r="AW5" s="39">
        <f>VLOOKUP(AW1,Anmeldung!$B:$C,2,0)</f>
        <v>0</v>
      </c>
      <c r="AX5" s="39">
        <f>VLOOKUP(AX1,Anmeldung!$B:$C,2,0)</f>
        <v>0</v>
      </c>
      <c r="AY5" s="39">
        <f>VLOOKUP(AY1,Anmeldung!$B:$C,2,0)</f>
        <v>0</v>
      </c>
      <c r="AZ5" s="39">
        <f>VLOOKUP(AZ1,Anmeldung!$B:$C,2,0)</f>
        <v>0</v>
      </c>
      <c r="BA5" s="39">
        <f>VLOOKUP(BA1,Anmeldung!$B:$C,2,0)</f>
        <v>0</v>
      </c>
      <c r="BB5" s="39"/>
      <c r="BC5" s="39"/>
      <c r="BD5" s="39">
        <f>VLOOKUP(BD1,Anmeldung!$B:$C,2,0)</f>
        <v>0</v>
      </c>
      <c r="BE5" s="39">
        <f>VLOOKUP(BE1,Anmeldung!$B:$C,2,0)</f>
        <v>0</v>
      </c>
      <c r="BF5" s="39">
        <f>VLOOKUP(BF1,Anmeldung!$B:$C,2,0)</f>
        <v>0</v>
      </c>
      <c r="BG5" s="39">
        <f>VLOOKUP(BG1,Anmeldung!$B:$C,2,0)</f>
        <v>0</v>
      </c>
      <c r="BH5" s="39">
        <f>VLOOKUP(BH1,Anmeldung!$B:$C,2,0)</f>
        <v>0</v>
      </c>
      <c r="BI5" s="39"/>
      <c r="BJ5" s="39">
        <f>VLOOKUP(BJ1,Anmeldung!$B:$C,2,0)</f>
        <v>0</v>
      </c>
      <c r="BK5" s="39">
        <f>VLOOKUP(BK1,Anmeldung!$B:$C,2,0)</f>
        <v>0</v>
      </c>
      <c r="BL5" s="39">
        <f>VLOOKUP(BL1,Anmeldung!$B:$C,2,0)</f>
        <v>0</v>
      </c>
      <c r="BN5" s="39">
        <f>VLOOKUP(BN1,Anmeldung!$B:$C,2,0)</f>
        <v>0</v>
      </c>
      <c r="BZ5" t="s">
        <v>850</v>
      </c>
      <c r="CA5" t="s">
        <v>852</v>
      </c>
      <c r="CB5" t="s">
        <v>851</v>
      </c>
    </row>
    <row r="6" spans="1:80" x14ac:dyDescent="0.3">
      <c r="CA6" t="s">
        <v>848</v>
      </c>
      <c r="CB6" t="s">
        <v>849</v>
      </c>
    </row>
    <row r="7" spans="1:80" ht="15" thickBot="1" x14ac:dyDescent="0.35">
      <c r="A7" s="38" t="s">
        <v>847</v>
      </c>
    </row>
    <row r="8" spans="1:80" ht="15" thickTop="1" x14ac:dyDescent="0.3">
      <c r="A8" s="57" t="s">
        <v>707</v>
      </c>
      <c r="B8" s="58" t="s">
        <v>708</v>
      </c>
      <c r="C8" s="59" t="s">
        <v>709</v>
      </c>
      <c r="D8" s="58" t="s">
        <v>710</v>
      </c>
      <c r="E8" s="59" t="s">
        <v>711</v>
      </c>
      <c r="F8" s="59" t="s">
        <v>712</v>
      </c>
      <c r="G8" s="59" t="s">
        <v>713</v>
      </c>
      <c r="H8" s="59" t="s">
        <v>714</v>
      </c>
      <c r="I8" s="59" t="s">
        <v>715</v>
      </c>
      <c r="J8" s="59" t="s">
        <v>716</v>
      </c>
      <c r="K8" s="59" t="s">
        <v>717</v>
      </c>
      <c r="L8" s="59" t="s">
        <v>718</v>
      </c>
      <c r="M8" s="59" t="s">
        <v>719</v>
      </c>
      <c r="N8" s="59" t="s">
        <v>720</v>
      </c>
      <c r="O8" s="59" t="s">
        <v>721</v>
      </c>
      <c r="P8" s="59" t="s">
        <v>722</v>
      </c>
      <c r="Q8" s="59" t="s">
        <v>723</v>
      </c>
      <c r="R8" s="59" t="s">
        <v>724</v>
      </c>
      <c r="S8" s="59" t="s">
        <v>725</v>
      </c>
      <c r="T8" s="59" t="s">
        <v>726</v>
      </c>
      <c r="U8" s="59" t="s">
        <v>727</v>
      </c>
      <c r="V8" s="59" t="s">
        <v>728</v>
      </c>
      <c r="W8" s="59" t="s">
        <v>729</v>
      </c>
      <c r="X8" s="59" t="s">
        <v>730</v>
      </c>
      <c r="Y8" s="59" t="s">
        <v>731</v>
      </c>
      <c r="Z8" s="59" t="s">
        <v>702</v>
      </c>
      <c r="AA8" s="78" t="s">
        <v>732</v>
      </c>
      <c r="AB8" s="60" t="s">
        <v>733</v>
      </c>
      <c r="AC8" s="61" t="s">
        <v>734</v>
      </c>
      <c r="AD8" s="61" t="s">
        <v>735</v>
      </c>
      <c r="AE8" s="61" t="s">
        <v>736</v>
      </c>
      <c r="AF8" s="61" t="s">
        <v>737</v>
      </c>
      <c r="AG8" s="61" t="s">
        <v>738</v>
      </c>
      <c r="AH8" s="61" t="s">
        <v>739</v>
      </c>
      <c r="AI8" s="61" t="s">
        <v>740</v>
      </c>
      <c r="AJ8" s="79" t="s">
        <v>217</v>
      </c>
      <c r="AK8" s="62" t="s">
        <v>700</v>
      </c>
      <c r="AL8" s="63" t="s">
        <v>213</v>
      </c>
      <c r="AM8" s="63" t="s">
        <v>214</v>
      </c>
      <c r="AN8" s="63" t="s">
        <v>215</v>
      </c>
      <c r="AO8" s="63" t="s">
        <v>741</v>
      </c>
      <c r="AP8" s="63" t="s">
        <v>742</v>
      </c>
      <c r="AQ8" s="80" t="s">
        <v>743</v>
      </c>
      <c r="AR8" s="64" t="s">
        <v>744</v>
      </c>
      <c r="AS8" s="65" t="s">
        <v>745</v>
      </c>
      <c r="AT8" s="65" t="s">
        <v>746</v>
      </c>
      <c r="AU8" s="65" t="s">
        <v>747</v>
      </c>
      <c r="AV8" s="65" t="s">
        <v>748</v>
      </c>
      <c r="AW8" s="81" t="s">
        <v>749</v>
      </c>
      <c r="AX8" s="66" t="s">
        <v>750</v>
      </c>
      <c r="AY8" s="67" t="s">
        <v>751</v>
      </c>
      <c r="AZ8" s="67" t="s">
        <v>752</v>
      </c>
      <c r="BA8" s="67" t="s">
        <v>753</v>
      </c>
      <c r="BB8" s="67" t="s">
        <v>754</v>
      </c>
      <c r="BC8" s="67" t="s">
        <v>755</v>
      </c>
      <c r="BD8" s="82" t="s">
        <v>756</v>
      </c>
      <c r="BE8" s="68" t="s">
        <v>757</v>
      </c>
      <c r="BF8" s="69" t="s">
        <v>758</v>
      </c>
      <c r="BG8" s="69" t="s">
        <v>759</v>
      </c>
      <c r="BH8" s="69" t="s">
        <v>760</v>
      </c>
      <c r="BI8" s="69" t="s">
        <v>761</v>
      </c>
      <c r="BJ8" s="70" t="s">
        <v>762</v>
      </c>
      <c r="BK8" s="70" t="s">
        <v>763</v>
      </c>
      <c r="BL8" s="100" t="s">
        <v>764</v>
      </c>
      <c r="BM8" s="123" t="s">
        <v>813</v>
      </c>
      <c r="BN8" s="59" t="s">
        <v>814</v>
      </c>
      <c r="BO8" s="124" t="s">
        <v>815</v>
      </c>
      <c r="BP8" s="124" t="s">
        <v>816</v>
      </c>
      <c r="BQ8" s="124" t="s">
        <v>817</v>
      </c>
      <c r="BR8" s="124" t="s">
        <v>818</v>
      </c>
      <c r="BS8" s="124" t="s">
        <v>819</v>
      </c>
      <c r="BT8" s="124" t="s">
        <v>820</v>
      </c>
      <c r="BU8" s="124" t="s">
        <v>821</v>
      </c>
      <c r="BV8" s="124" t="s">
        <v>822</v>
      </c>
      <c r="BW8" s="124" t="s">
        <v>823</v>
      </c>
      <c r="BX8" s="124" t="s">
        <v>824</v>
      </c>
      <c r="BY8" s="124" t="s">
        <v>825</v>
      </c>
      <c r="BZ8" s="124" t="s">
        <v>826</v>
      </c>
      <c r="CA8" s="124" t="s">
        <v>827</v>
      </c>
      <c r="CB8" s="125" t="s">
        <v>828</v>
      </c>
    </row>
    <row r="9" spans="1:80" ht="15" thickBot="1" x14ac:dyDescent="0.35">
      <c r="A9" s="72">
        <f>A5</f>
        <v>0</v>
      </c>
      <c r="B9" s="73">
        <f t="shared" ref="B9:V9" si="0">B5</f>
        <v>0</v>
      </c>
      <c r="C9" s="74" t="str">
        <f>IF(ISERROR(VLOOKUP(C5,Geschlechter!$A:$B,2,0)),"W",VLOOKUP(C5,Geschlechter!$A:$B,2,0))</f>
        <v>W</v>
      </c>
      <c r="D9" s="73">
        <f t="shared" si="0"/>
        <v>0</v>
      </c>
      <c r="E9" s="73">
        <f t="shared" si="0"/>
        <v>0</v>
      </c>
      <c r="F9" s="74" t="str">
        <f>IF(ISERROR(VLOOKUP(F5,Staaten!$A:$B,2,0)),"",VLOOKUP(F5,Staaten!$A:$B,2,0))</f>
        <v/>
      </c>
      <c r="G9" s="74" t="str">
        <f>IF(ISERROR(VLOOKUP(G5,Staaten!$A:$B,2,0)),"",VLOOKUP(G5,Staaten!$A:$B,2,0))</f>
        <v/>
      </c>
      <c r="H9" s="73">
        <f t="shared" si="0"/>
        <v>0</v>
      </c>
      <c r="I9" s="118">
        <f t="shared" si="0"/>
        <v>0</v>
      </c>
      <c r="J9" s="73">
        <f t="shared" si="0"/>
        <v>0</v>
      </c>
      <c r="K9" s="74" t="str">
        <f>IF(ISERROR(VLOOKUP(K5,Wohnland!$A:$B,2,0)),"D",VLOOKUP(K5,Wohnland!$A:$B,2,0))</f>
        <v>D</v>
      </c>
      <c r="L9" s="73" t="str">
        <f>IF(LEN(L5)&lt;2,"",L5)</f>
        <v/>
      </c>
      <c r="M9" s="73" t="str">
        <f>IF(LEN(M5)&lt;2,"",M5)</f>
        <v/>
      </c>
      <c r="N9" s="73" t="str">
        <f>IF(LEN(N5)&lt;2,"",N5)</f>
        <v/>
      </c>
      <c r="O9" s="75" t="str">
        <f>IF(ISERROR(VLOOKUP(O5,Konfessionen!$A:$B,2,0)),"ke",VLOOKUP(O5,Konfessionen!$A:$B,2,0))</f>
        <v>ke</v>
      </c>
      <c r="P9" s="75" t="str">
        <f>IF(ISERROR(VLOOKUP(P5,Behinderungen!$A:$B,2,0)),"KEI",VLOOKUP(P5,Behinderungen!$A:$B,2,0))</f>
        <v>KEI</v>
      </c>
      <c r="Q9" s="75" t="str">
        <f>IF(ISERROR(VLOOKUP(Q5,ABS!$A:$B,2,0)),"",VLOOKUP(Q5,ABS!$A:$B,2,0))</f>
        <v/>
      </c>
      <c r="R9" s="75" t="str">
        <f>IF(ISERROR(VLOOKUP(R5,AS_AB!$A:$B,2,0)),"",VLOOKUP(R5,AS_AB!$A:$B,2,0))</f>
        <v/>
      </c>
      <c r="S9" s="75" t="str">
        <f>IF(ISERROR(VLOOKUP(S5,BBS!$A:$B,2,0)),"",VLOOKUP(S5,BBS!$A:$B,2,0))</f>
        <v/>
      </c>
      <c r="T9" s="75" t="str">
        <f>IF(ISERROR(VLOOKUP(T5,AS_BB!$A:$B,2,0)),"",VLOOKUP(T5,AS_BB!$A:$B,2,0))</f>
        <v/>
      </c>
      <c r="U9" s="73">
        <f t="shared" si="0"/>
        <v>0</v>
      </c>
      <c r="V9" s="73">
        <f t="shared" si="0"/>
        <v>0</v>
      </c>
      <c r="W9" s="74" t="str">
        <f>IF(ISERROR(VLOOKUP(W5,Wahlfaecher!$A:$B,2,0)),"",VLOOKUP(W5,Wahlfaecher!$A:$B,2,0))</f>
        <v/>
      </c>
      <c r="X9" s="74" t="str">
        <f>IF(ISERROR(VLOOKUP(X5,Einschmerk!$A:$B,2,0)),"",VLOOKUP(X5,Einschmerk!$A:$B,2,0))</f>
        <v/>
      </c>
      <c r="Y9" s="76" t="str">
        <f>IF(Y5=0,"nein",Y5)</f>
        <v>nein</v>
      </c>
      <c r="Z9" s="73" t="str">
        <f t="shared" ref="Z9:AE9" si="1">IF(LEN(Z5)&lt;2,"",Z5)</f>
        <v/>
      </c>
      <c r="AA9" s="73" t="str">
        <f t="shared" si="1"/>
        <v/>
      </c>
      <c r="AB9" s="73" t="str">
        <f t="shared" si="1"/>
        <v/>
      </c>
      <c r="AC9" s="73" t="str">
        <f t="shared" si="1"/>
        <v/>
      </c>
      <c r="AD9" s="118" t="str">
        <f t="shared" si="1"/>
        <v/>
      </c>
      <c r="AE9" s="73" t="str">
        <f t="shared" si="1"/>
        <v/>
      </c>
      <c r="AF9" s="74" t="str">
        <f>IF(ISERROR(VLOOKUP(AF5,Wohnland!$A:$B,2,0)),"",VLOOKUP(AF5,Wohnland!$A:$B,2,0))</f>
        <v/>
      </c>
      <c r="AG9" s="73" t="str">
        <f t="shared" ref="AG9:AN9" si="2">IF(LEN(AG5)&lt;2,"",AG5)</f>
        <v/>
      </c>
      <c r="AH9" s="73" t="str">
        <f t="shared" si="2"/>
        <v/>
      </c>
      <c r="AI9" s="73" t="str">
        <f t="shared" si="2"/>
        <v/>
      </c>
      <c r="AJ9" s="73" t="str">
        <f t="shared" si="2"/>
        <v/>
      </c>
      <c r="AK9" s="73" t="str">
        <f t="shared" si="2"/>
        <v/>
      </c>
      <c r="AL9" s="73" t="str">
        <f t="shared" si="2"/>
        <v/>
      </c>
      <c r="AM9" s="118" t="str">
        <f t="shared" si="2"/>
        <v/>
      </c>
      <c r="AN9" s="73" t="str">
        <f t="shared" si="2"/>
        <v/>
      </c>
      <c r="AO9" s="77"/>
      <c r="AP9" s="77"/>
      <c r="AQ9" s="73" t="str">
        <f>IF(LEN(AQ5)&lt;2,"",AQ5)</f>
        <v/>
      </c>
      <c r="AR9" s="73" t="str">
        <f>IF(LEN(AR5)&lt;2,"",AR5)</f>
        <v/>
      </c>
      <c r="AS9" s="74" t="str">
        <f>IF(ISERROR(VLOOKUP(AS5,Geschlechter!$A:$B,2,0)),"",VLOOKUP(AS5,Geschlechter!$A:$B,2,0))</f>
        <v/>
      </c>
      <c r="AT9" s="73" t="str">
        <f>IF(LEN(AT5)&lt;2,"",AT5)</f>
        <v/>
      </c>
      <c r="AU9" s="73" t="str">
        <f>IF(LEN(AU5)&lt;2,"",AU5)</f>
        <v/>
      </c>
      <c r="AV9" s="77"/>
      <c r="AW9" s="73" t="str">
        <f>IF(LEN(AW5)&lt;2,"",AW5)</f>
        <v/>
      </c>
      <c r="AX9" s="73" t="str">
        <f>IF(LEN(AX5)&lt;2,"",AX5)</f>
        <v/>
      </c>
      <c r="AY9" s="73" t="str">
        <f>IF(LEN(AY5)&lt;2,"",AY5)</f>
        <v/>
      </c>
      <c r="AZ9" s="118" t="str">
        <f>IF(LEN(AZ5)&lt;2,"",AZ5)</f>
        <v/>
      </c>
      <c r="BA9" s="73" t="str">
        <f>IF(LEN(BA5)&lt;2,"",BA5)</f>
        <v/>
      </c>
      <c r="BB9" s="77"/>
      <c r="BC9" s="77"/>
      <c r="BD9" s="73" t="str">
        <f>IF(LEN(BD5)&lt;2,"",BD5)</f>
        <v/>
      </c>
      <c r="BE9" s="73" t="str">
        <f>IF(LEN(BE5)&lt;2,"",BE5)</f>
        <v/>
      </c>
      <c r="BF9" s="74" t="str">
        <f>IF(ISERROR(VLOOKUP(BF5,Geschlechter!$A:$B,2,0)),"",VLOOKUP(BF5,Geschlechter!$A:$B,2,0))</f>
        <v/>
      </c>
      <c r="BG9" s="73" t="str">
        <f>IF(LEN(BG5)&lt;2,"",BG5)</f>
        <v/>
      </c>
      <c r="BH9" s="73" t="str">
        <f>IF(LEN(BH5)&lt;2,"",BH5)</f>
        <v/>
      </c>
      <c r="BI9" s="77"/>
      <c r="BJ9" s="74" t="e">
        <f>VLOOKUP(BJ5,Berufe!$A:$B,2,0)</f>
        <v>#N/A</v>
      </c>
      <c r="BK9" s="73" t="str">
        <f>IF(LEN(BK5)&lt;2,"",BK5)</f>
        <v/>
      </c>
      <c r="BL9" s="101" t="str">
        <f>IF(LEN(BL5)&lt;2,"",BL5)</f>
        <v/>
      </c>
      <c r="BM9" s="126">
        <f>Info!A2</f>
        <v>20220427</v>
      </c>
      <c r="BN9" s="127" t="str">
        <f>IF(LEN(BN5)&lt;2,"",BN5)</f>
        <v/>
      </c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8"/>
      <c r="CA9" s="128"/>
      <c r="CB9" s="129"/>
    </row>
    <row r="10" spans="1:80" ht="15" thickTop="1" x14ac:dyDescent="0.3"/>
    <row r="11" spans="1:80" x14ac:dyDescent="0.3">
      <c r="C11" s="33" t="s">
        <v>766</v>
      </c>
      <c r="F11" s="34" t="s">
        <v>767</v>
      </c>
      <c r="G11" s="34" t="s">
        <v>767</v>
      </c>
      <c r="K11" s="40" t="s">
        <v>769</v>
      </c>
      <c r="O11" s="34" t="s">
        <v>767</v>
      </c>
      <c r="P11" s="34" t="s">
        <v>767</v>
      </c>
      <c r="Q11" s="34" t="s">
        <v>767</v>
      </c>
      <c r="R11" s="34" t="s">
        <v>767</v>
      </c>
      <c r="S11" s="34" t="s">
        <v>767</v>
      </c>
      <c r="T11" s="34" t="s">
        <v>767</v>
      </c>
      <c r="W11" s="35" t="s">
        <v>768</v>
      </c>
      <c r="X11" s="35" t="s">
        <v>769</v>
      </c>
      <c r="Y11" s="33" t="s">
        <v>766</v>
      </c>
      <c r="AF11" s="40" t="s">
        <v>769</v>
      </c>
      <c r="AS11" s="33" t="s">
        <v>766</v>
      </c>
      <c r="BF11" s="33" t="s">
        <v>766</v>
      </c>
      <c r="BJ11" s="34" t="s">
        <v>767</v>
      </c>
    </row>
    <row r="12" spans="1:80" x14ac:dyDescent="0.3">
      <c r="C12" t="s">
        <v>703</v>
      </c>
      <c r="F12" t="s">
        <v>799</v>
      </c>
      <c r="G12" t="s">
        <v>799</v>
      </c>
      <c r="K12" t="s">
        <v>706</v>
      </c>
      <c r="O12" s="36" t="s">
        <v>628</v>
      </c>
      <c r="P12" s="36" t="s">
        <v>620</v>
      </c>
      <c r="Q12" s="36" t="s">
        <v>669</v>
      </c>
      <c r="R12" s="36" t="s">
        <v>676</v>
      </c>
      <c r="S12" s="36" t="s">
        <v>669</v>
      </c>
      <c r="T12" s="36" t="s">
        <v>676</v>
      </c>
      <c r="W12" s="37">
        <v>333</v>
      </c>
      <c r="X12" s="36" t="s">
        <v>692</v>
      </c>
      <c r="Y12" t="s">
        <v>765</v>
      </c>
      <c r="AF12" t="s">
        <v>706</v>
      </c>
      <c r="AS12" t="s">
        <v>703</v>
      </c>
      <c r="BF12" t="s">
        <v>703</v>
      </c>
      <c r="BJ12" s="36" t="s">
        <v>770</v>
      </c>
    </row>
    <row r="13" spans="1:80" x14ac:dyDescent="0.3">
      <c r="C13" t="s">
        <v>704</v>
      </c>
      <c r="F13" s="36"/>
      <c r="K13" t="s">
        <v>797</v>
      </c>
      <c r="O13" s="36" t="s">
        <v>624</v>
      </c>
      <c r="P13" s="36" t="s">
        <v>801</v>
      </c>
      <c r="Q13" s="36" t="s">
        <v>671</v>
      </c>
      <c r="R13" s="36" t="s">
        <v>771</v>
      </c>
      <c r="S13" s="36" t="s">
        <v>671</v>
      </c>
      <c r="T13" s="36" t="s">
        <v>771</v>
      </c>
      <c r="W13" s="37">
        <v>339</v>
      </c>
      <c r="X13" s="36" t="s">
        <v>23</v>
      </c>
      <c r="Y13" t="s">
        <v>772</v>
      </c>
      <c r="AF13" t="s">
        <v>797</v>
      </c>
      <c r="AS13" t="s">
        <v>704</v>
      </c>
      <c r="BF13" t="s">
        <v>704</v>
      </c>
      <c r="BJ13" s="36" t="s">
        <v>773</v>
      </c>
    </row>
    <row r="14" spans="1:80" x14ac:dyDescent="0.3">
      <c r="F14" s="36"/>
      <c r="K14" t="s">
        <v>798</v>
      </c>
      <c r="O14" s="36" t="s">
        <v>625</v>
      </c>
      <c r="P14" s="36" t="s">
        <v>616</v>
      </c>
      <c r="Q14" s="36" t="s">
        <v>662</v>
      </c>
      <c r="R14" s="36" t="s">
        <v>673</v>
      </c>
      <c r="S14" s="36" t="s">
        <v>662</v>
      </c>
      <c r="T14" s="36" t="s">
        <v>673</v>
      </c>
      <c r="X14" s="36"/>
      <c r="AF14" t="s">
        <v>798</v>
      </c>
      <c r="BJ14" s="36" t="s">
        <v>774</v>
      </c>
    </row>
    <row r="15" spans="1:80" x14ac:dyDescent="0.3">
      <c r="O15" s="36" t="s">
        <v>630</v>
      </c>
      <c r="P15" s="36" t="s">
        <v>622</v>
      </c>
      <c r="Q15" s="36" t="s">
        <v>685</v>
      </c>
      <c r="R15" s="36" t="s">
        <v>672</v>
      </c>
      <c r="S15" s="36" t="s">
        <v>685</v>
      </c>
      <c r="T15" s="36" t="s">
        <v>672</v>
      </c>
      <c r="X15" s="36"/>
      <c r="BJ15" s="36" t="s">
        <v>637</v>
      </c>
    </row>
    <row r="16" spans="1:80" x14ac:dyDescent="0.3">
      <c r="F16" s="36"/>
      <c r="O16" s="36" t="s">
        <v>626</v>
      </c>
      <c r="P16" s="36" t="s">
        <v>618</v>
      </c>
      <c r="Q16" s="36" t="s">
        <v>661</v>
      </c>
      <c r="R16" s="36" t="s">
        <v>675</v>
      </c>
      <c r="S16" s="36" t="s">
        <v>661</v>
      </c>
      <c r="T16" s="36" t="s">
        <v>675</v>
      </c>
      <c r="BJ16" s="36" t="s">
        <v>775</v>
      </c>
    </row>
    <row r="17" spans="6:62" x14ac:dyDescent="0.3">
      <c r="F17" s="36"/>
      <c r="P17" s="36" t="s">
        <v>619</v>
      </c>
      <c r="Q17" s="36" t="s">
        <v>652</v>
      </c>
      <c r="R17" s="36" t="s">
        <v>18</v>
      </c>
      <c r="S17" s="36" t="s">
        <v>652</v>
      </c>
      <c r="T17" s="36" t="s">
        <v>18</v>
      </c>
      <c r="BJ17" s="36" t="s">
        <v>216</v>
      </c>
    </row>
    <row r="18" spans="6:62" x14ac:dyDescent="0.3">
      <c r="F18" s="36"/>
      <c r="P18" s="36"/>
      <c r="Q18" s="36" t="s">
        <v>668</v>
      </c>
      <c r="R18" s="36" t="s">
        <v>678</v>
      </c>
      <c r="S18" s="36" t="s">
        <v>668</v>
      </c>
      <c r="T18" s="36" t="s">
        <v>678</v>
      </c>
      <c r="BJ18" s="36" t="s">
        <v>776</v>
      </c>
    </row>
    <row r="19" spans="6:62" x14ac:dyDescent="0.3">
      <c r="F19" s="36"/>
      <c r="P19" s="36"/>
      <c r="Q19" s="36" t="s">
        <v>650</v>
      </c>
      <c r="R19" s="36" t="s">
        <v>682</v>
      </c>
      <c r="S19" s="36" t="s">
        <v>650</v>
      </c>
      <c r="T19" s="36" t="s">
        <v>682</v>
      </c>
      <c r="BJ19" s="36" t="s">
        <v>777</v>
      </c>
    </row>
    <row r="20" spans="6:62" x14ac:dyDescent="0.3">
      <c r="F20" s="36"/>
      <c r="Q20" s="36" t="s">
        <v>658</v>
      </c>
      <c r="R20" s="36" t="s">
        <v>644</v>
      </c>
      <c r="S20" s="36" t="s">
        <v>658</v>
      </c>
      <c r="T20" s="36" t="s">
        <v>644</v>
      </c>
      <c r="BJ20" s="36" t="s">
        <v>778</v>
      </c>
    </row>
    <row r="21" spans="6:62" x14ac:dyDescent="0.3">
      <c r="F21" s="36"/>
      <c r="Q21" s="36" t="s">
        <v>644</v>
      </c>
      <c r="S21" s="36" t="s">
        <v>644</v>
      </c>
      <c r="BJ21" s="36" t="s">
        <v>779</v>
      </c>
    </row>
    <row r="22" spans="6:62" x14ac:dyDescent="0.3">
      <c r="F22" s="36"/>
      <c r="Q22" s="36" t="s">
        <v>654</v>
      </c>
      <c r="S22" s="36" t="s">
        <v>654</v>
      </c>
      <c r="BJ22" s="36" t="s">
        <v>780</v>
      </c>
    </row>
    <row r="23" spans="6:62" x14ac:dyDescent="0.3">
      <c r="F23" s="36"/>
      <c r="Q23" s="36" t="s">
        <v>666</v>
      </c>
      <c r="S23" s="36" t="s">
        <v>666</v>
      </c>
      <c r="BJ23" s="36" t="s">
        <v>781</v>
      </c>
    </row>
    <row r="24" spans="6:62" x14ac:dyDescent="0.3">
      <c r="F24" s="36"/>
      <c r="Q24" s="36" t="s">
        <v>648</v>
      </c>
      <c r="S24" s="36" t="s">
        <v>648</v>
      </c>
      <c r="BJ24" s="36" t="s">
        <v>782</v>
      </c>
    </row>
    <row r="25" spans="6:62" x14ac:dyDescent="0.3">
      <c r="F25" s="36"/>
      <c r="Q25" s="36" t="s">
        <v>656</v>
      </c>
      <c r="S25" s="36" t="s">
        <v>656</v>
      </c>
      <c r="BJ25" s="36" t="s">
        <v>636</v>
      </c>
    </row>
    <row r="26" spans="6:62" x14ac:dyDescent="0.3">
      <c r="F26" s="36"/>
      <c r="Q26" s="36" t="s">
        <v>660</v>
      </c>
      <c r="S26" s="36" t="s">
        <v>660</v>
      </c>
      <c r="BJ26" s="36" t="s">
        <v>639</v>
      </c>
    </row>
    <row r="27" spans="6:62" x14ac:dyDescent="0.3">
      <c r="F27" s="36"/>
      <c r="Q27" s="36" t="s">
        <v>783</v>
      </c>
      <c r="S27" s="36" t="s">
        <v>783</v>
      </c>
      <c r="BJ27" s="36" t="s">
        <v>638</v>
      </c>
    </row>
    <row r="28" spans="6:62" x14ac:dyDescent="0.3">
      <c r="F28" s="36"/>
      <c r="Q28" s="36" t="s">
        <v>664</v>
      </c>
      <c r="S28" s="36" t="s">
        <v>664</v>
      </c>
      <c r="BJ28" s="36" t="s">
        <v>784</v>
      </c>
    </row>
    <row r="29" spans="6:62" x14ac:dyDescent="0.3">
      <c r="F29" s="36"/>
      <c r="Q29" s="36" t="s">
        <v>646</v>
      </c>
      <c r="S29" s="36" t="s">
        <v>646</v>
      </c>
      <c r="BJ29" s="36" t="s">
        <v>785</v>
      </c>
    </row>
    <row r="30" spans="6:62" x14ac:dyDescent="0.3">
      <c r="F30" s="36"/>
      <c r="BJ30" s="36" t="s">
        <v>640</v>
      </c>
    </row>
    <row r="31" spans="6:62" x14ac:dyDescent="0.3">
      <c r="F31" s="36"/>
      <c r="BJ31" s="36" t="s">
        <v>643</v>
      </c>
    </row>
    <row r="32" spans="6:62" x14ac:dyDescent="0.3">
      <c r="F32" s="36"/>
      <c r="BJ32" s="36" t="s">
        <v>786</v>
      </c>
    </row>
    <row r="33" spans="6:62" x14ac:dyDescent="0.3">
      <c r="F33" s="36"/>
      <c r="BJ33" s="36" t="s">
        <v>642</v>
      </c>
    </row>
    <row r="34" spans="6:62" x14ac:dyDescent="0.3">
      <c r="F34" s="36"/>
      <c r="BJ34" s="36" t="s">
        <v>787</v>
      </c>
    </row>
    <row r="35" spans="6:62" x14ac:dyDescent="0.3">
      <c r="F35" s="36"/>
      <c r="BJ35" s="36" t="s">
        <v>788</v>
      </c>
    </row>
    <row r="36" spans="6:62" x14ac:dyDescent="0.3">
      <c r="F36" s="36"/>
      <c r="BJ36" s="36" t="s">
        <v>635</v>
      </c>
    </row>
    <row r="37" spans="6:62" x14ac:dyDescent="0.3">
      <c r="F37" s="36"/>
      <c r="BJ37" s="36" t="s">
        <v>789</v>
      </c>
    </row>
    <row r="38" spans="6:62" x14ac:dyDescent="0.3">
      <c r="F38" s="36"/>
      <c r="BJ38" s="36" t="s">
        <v>634</v>
      </c>
    </row>
    <row r="39" spans="6:62" x14ac:dyDescent="0.3">
      <c r="F39" s="36"/>
      <c r="BJ39" s="36" t="s">
        <v>644</v>
      </c>
    </row>
    <row r="40" spans="6:62" x14ac:dyDescent="0.3">
      <c r="F40" s="36"/>
      <c r="BJ40" s="36" t="s">
        <v>698</v>
      </c>
    </row>
    <row r="41" spans="6:62" x14ac:dyDescent="0.3">
      <c r="F41" s="36"/>
      <c r="BJ41" s="36" t="s">
        <v>641</v>
      </c>
    </row>
    <row r="42" spans="6:62" x14ac:dyDescent="0.3">
      <c r="F42" s="36"/>
      <c r="BJ42" s="36" t="s">
        <v>790</v>
      </c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"/>
  <sheetViews>
    <sheetView zoomScale="190" zoomScaleNormal="190" workbookViewId="0">
      <selection activeCell="S26" sqref="S26"/>
    </sheetView>
  </sheetViews>
  <sheetFormatPr baseColWidth="10" defaultRowHeight="14.4" x14ac:dyDescent="0.3"/>
  <sheetData>
    <row r="1" spans="1:2" x14ac:dyDescent="0.3">
      <c r="A1" s="12" t="s">
        <v>689</v>
      </c>
      <c r="B1" s="12" t="s">
        <v>703</v>
      </c>
    </row>
    <row r="2" spans="1:2" x14ac:dyDescent="0.3">
      <c r="A2" s="12" t="s">
        <v>690</v>
      </c>
      <c r="B2" s="12" t="s">
        <v>704</v>
      </c>
    </row>
    <row r="3" spans="1:2" x14ac:dyDescent="0.3">
      <c r="A3" s="12" t="s">
        <v>705</v>
      </c>
      <c r="B3" s="12" t="s">
        <v>706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4"/>
  <sheetViews>
    <sheetView workbookViewId="0">
      <selection activeCell="S26" sqref="S26"/>
    </sheetView>
  </sheetViews>
  <sheetFormatPr baseColWidth="10" defaultRowHeight="14.4" x14ac:dyDescent="0.3"/>
  <cols>
    <col min="1" max="1" width="30.77734375" style="46" bestFit="1" customWidth="1"/>
    <col min="2" max="2" width="5.44140625" bestFit="1" customWidth="1"/>
    <col min="3" max="3" width="59" customWidth="1"/>
  </cols>
  <sheetData>
    <row r="1" spans="1:3" x14ac:dyDescent="0.3">
      <c r="A1" s="49" t="s">
        <v>37</v>
      </c>
      <c r="B1" s="50" t="s">
        <v>292</v>
      </c>
      <c r="C1" s="51"/>
    </row>
    <row r="2" spans="1:3" x14ac:dyDescent="0.3">
      <c r="A2" s="49" t="s">
        <v>38</v>
      </c>
      <c r="B2" s="50" t="s">
        <v>315</v>
      </c>
      <c r="C2" s="51"/>
    </row>
    <row r="3" spans="1:3" x14ac:dyDescent="0.3">
      <c r="A3" s="49" t="s">
        <v>39</v>
      </c>
      <c r="B3" s="50" t="s">
        <v>416</v>
      </c>
      <c r="C3" s="51"/>
    </row>
    <row r="4" spans="1:3" x14ac:dyDescent="0.3">
      <c r="A4" s="49" t="s">
        <v>101</v>
      </c>
      <c r="B4" s="50" t="s">
        <v>355</v>
      </c>
      <c r="C4" s="51"/>
    </row>
    <row r="5" spans="1:3" x14ac:dyDescent="0.3">
      <c r="A5" s="49" t="s">
        <v>197</v>
      </c>
      <c r="B5" s="50" t="s">
        <v>584</v>
      </c>
      <c r="C5" s="51"/>
    </row>
    <row r="6" spans="1:3" x14ac:dyDescent="0.3">
      <c r="A6" s="49" t="s">
        <v>187</v>
      </c>
      <c r="B6" s="50" t="s">
        <v>558</v>
      </c>
      <c r="C6" s="51"/>
    </row>
    <row r="7" spans="1:3" x14ac:dyDescent="0.3">
      <c r="A7" s="47" t="s">
        <v>219</v>
      </c>
      <c r="B7" s="45" t="s">
        <v>218</v>
      </c>
      <c r="C7" s="48" t="s">
        <v>220</v>
      </c>
    </row>
    <row r="8" spans="1:3" x14ac:dyDescent="0.3">
      <c r="A8" s="47" t="s">
        <v>43</v>
      </c>
      <c r="B8" s="45" t="s">
        <v>221</v>
      </c>
      <c r="C8" s="48" t="s">
        <v>222</v>
      </c>
    </row>
    <row r="9" spans="1:3" x14ac:dyDescent="0.3">
      <c r="A9" s="47" t="s">
        <v>44</v>
      </c>
      <c r="B9" s="45" t="s">
        <v>223</v>
      </c>
      <c r="C9" s="48" t="s">
        <v>224</v>
      </c>
    </row>
    <row r="10" spans="1:3" x14ac:dyDescent="0.3">
      <c r="A10" s="47" t="s">
        <v>45</v>
      </c>
      <c r="B10" s="45" t="s">
        <v>225</v>
      </c>
      <c r="C10" s="48" t="s">
        <v>226</v>
      </c>
    </row>
    <row r="11" spans="1:3" x14ac:dyDescent="0.3">
      <c r="A11" s="47" t="s">
        <v>46</v>
      </c>
      <c r="B11" s="45" t="s">
        <v>227</v>
      </c>
      <c r="C11" s="48" t="s">
        <v>228</v>
      </c>
    </row>
    <row r="12" spans="1:3" x14ac:dyDescent="0.3">
      <c r="A12" s="47" t="s">
        <v>47</v>
      </c>
      <c r="B12" s="45" t="s">
        <v>229</v>
      </c>
      <c r="C12" s="48" t="s">
        <v>230</v>
      </c>
    </row>
    <row r="13" spans="1:3" x14ac:dyDescent="0.3">
      <c r="A13" s="47" t="s">
        <v>48</v>
      </c>
      <c r="B13" s="45" t="s">
        <v>231</v>
      </c>
      <c r="C13" s="48" t="s">
        <v>48</v>
      </c>
    </row>
    <row r="14" spans="1:3" x14ac:dyDescent="0.3">
      <c r="A14" s="47" t="s">
        <v>49</v>
      </c>
      <c r="B14" s="45" t="s">
        <v>232</v>
      </c>
      <c r="C14" s="48" t="s">
        <v>233</v>
      </c>
    </row>
    <row r="15" spans="1:3" x14ac:dyDescent="0.3">
      <c r="A15" s="47" t="s">
        <v>50</v>
      </c>
      <c r="B15" s="45" t="s">
        <v>234</v>
      </c>
      <c r="C15" s="48" t="s">
        <v>235</v>
      </c>
    </row>
    <row r="16" spans="1:3" x14ac:dyDescent="0.3">
      <c r="A16" s="47" t="s">
        <v>51</v>
      </c>
      <c r="B16" s="45" t="s">
        <v>236</v>
      </c>
      <c r="C16" s="48" t="s">
        <v>237</v>
      </c>
    </row>
    <row r="17" spans="1:3" x14ac:dyDescent="0.3">
      <c r="A17" s="47" t="s">
        <v>52</v>
      </c>
      <c r="B17" s="45" t="s">
        <v>238</v>
      </c>
      <c r="C17" s="48" t="s">
        <v>239</v>
      </c>
    </row>
    <row r="18" spans="1:3" x14ac:dyDescent="0.3">
      <c r="A18" s="47" t="s">
        <v>53</v>
      </c>
      <c r="B18" s="45" t="s">
        <v>240</v>
      </c>
      <c r="C18" s="48" t="s">
        <v>241</v>
      </c>
    </row>
    <row r="19" spans="1:3" x14ac:dyDescent="0.3">
      <c r="A19" s="47" t="s">
        <v>243</v>
      </c>
      <c r="B19" s="45" t="s">
        <v>242</v>
      </c>
      <c r="C19" s="48" t="s">
        <v>243</v>
      </c>
    </row>
    <row r="20" spans="1:3" x14ac:dyDescent="0.3">
      <c r="A20" s="47" t="s">
        <v>54</v>
      </c>
      <c r="B20" s="45" t="s">
        <v>244</v>
      </c>
      <c r="C20" s="48" t="s">
        <v>245</v>
      </c>
    </row>
    <row r="21" spans="1:3" x14ac:dyDescent="0.3">
      <c r="A21" s="47" t="s">
        <v>55</v>
      </c>
      <c r="B21" s="45" t="s">
        <v>246</v>
      </c>
      <c r="C21" s="48" t="s">
        <v>247</v>
      </c>
    </row>
    <row r="22" spans="1:3" x14ac:dyDescent="0.3">
      <c r="A22" s="47" t="s">
        <v>56</v>
      </c>
      <c r="B22" s="45" t="s">
        <v>248</v>
      </c>
      <c r="C22" s="48" t="s">
        <v>249</v>
      </c>
    </row>
    <row r="23" spans="1:3" x14ac:dyDescent="0.3">
      <c r="A23" s="47" t="s">
        <v>57</v>
      </c>
      <c r="B23" s="45" t="s">
        <v>250</v>
      </c>
      <c r="C23" s="48" t="s">
        <v>57</v>
      </c>
    </row>
    <row r="24" spans="1:3" x14ac:dyDescent="0.3">
      <c r="A24" s="47" t="s">
        <v>252</v>
      </c>
      <c r="B24" s="45" t="s">
        <v>251</v>
      </c>
      <c r="C24" s="48" t="s">
        <v>253</v>
      </c>
    </row>
    <row r="25" spans="1:3" x14ac:dyDescent="0.3">
      <c r="A25" s="47" t="s">
        <v>58</v>
      </c>
      <c r="B25" s="45" t="s">
        <v>254</v>
      </c>
      <c r="C25" s="48" t="s">
        <v>255</v>
      </c>
    </row>
    <row r="26" spans="1:3" x14ac:dyDescent="0.3">
      <c r="A26" s="47" t="s">
        <v>59</v>
      </c>
      <c r="B26" s="45" t="s">
        <v>256</v>
      </c>
      <c r="C26" s="48" t="s">
        <v>59</v>
      </c>
    </row>
    <row r="27" spans="1:3" x14ac:dyDescent="0.3">
      <c r="A27" s="47" t="s">
        <v>60</v>
      </c>
      <c r="B27" s="45" t="s">
        <v>257</v>
      </c>
      <c r="C27" s="48" t="s">
        <v>258</v>
      </c>
    </row>
    <row r="28" spans="1:3" x14ac:dyDescent="0.3">
      <c r="A28" s="47" t="s">
        <v>61</v>
      </c>
      <c r="B28" s="45" t="s">
        <v>259</v>
      </c>
      <c r="C28" s="48" t="s">
        <v>260</v>
      </c>
    </row>
    <row r="29" spans="1:3" x14ac:dyDescent="0.3">
      <c r="A29" s="47" t="s">
        <v>62</v>
      </c>
      <c r="B29" s="45" t="s">
        <v>261</v>
      </c>
      <c r="C29" s="48" t="s">
        <v>262</v>
      </c>
    </row>
    <row r="30" spans="1:3" x14ac:dyDescent="0.3">
      <c r="A30" s="47" t="s">
        <v>264</v>
      </c>
      <c r="B30" s="45" t="s">
        <v>263</v>
      </c>
      <c r="C30" s="48" t="s">
        <v>264</v>
      </c>
    </row>
    <row r="31" spans="1:3" x14ac:dyDescent="0.3">
      <c r="A31" s="47" t="s">
        <v>63</v>
      </c>
      <c r="B31" s="45" t="s">
        <v>265</v>
      </c>
      <c r="C31" s="48" t="s">
        <v>266</v>
      </c>
    </row>
    <row r="32" spans="1:3" x14ac:dyDescent="0.3">
      <c r="A32" s="47" t="s">
        <v>64</v>
      </c>
      <c r="B32" s="45" t="s">
        <v>267</v>
      </c>
      <c r="C32" s="48" t="s">
        <v>268</v>
      </c>
    </row>
    <row r="33" spans="1:3" x14ac:dyDescent="0.3">
      <c r="A33" s="47" t="s">
        <v>65</v>
      </c>
      <c r="B33" s="45" t="s">
        <v>269</v>
      </c>
      <c r="C33" s="48" t="s">
        <v>65</v>
      </c>
    </row>
    <row r="34" spans="1:3" x14ac:dyDescent="0.3">
      <c r="A34" s="47" t="s">
        <v>66</v>
      </c>
      <c r="B34" s="45" t="s">
        <v>270</v>
      </c>
      <c r="C34" s="48" t="s">
        <v>271</v>
      </c>
    </row>
    <row r="35" spans="1:3" x14ac:dyDescent="0.3">
      <c r="A35" s="47" t="s">
        <v>67</v>
      </c>
      <c r="B35" s="45" t="s">
        <v>272</v>
      </c>
      <c r="C35" s="48" t="s">
        <v>67</v>
      </c>
    </row>
    <row r="36" spans="1:3" x14ac:dyDescent="0.3">
      <c r="A36" s="47" t="s">
        <v>68</v>
      </c>
      <c r="B36" s="45" t="s">
        <v>273</v>
      </c>
      <c r="C36" s="48" t="s">
        <v>274</v>
      </c>
    </row>
    <row r="37" spans="1:3" x14ac:dyDescent="0.3">
      <c r="A37" s="47" t="s">
        <v>69</v>
      </c>
      <c r="B37" s="45" t="s">
        <v>275</v>
      </c>
      <c r="C37" s="48" t="s">
        <v>276</v>
      </c>
    </row>
    <row r="38" spans="1:3" x14ac:dyDescent="0.3">
      <c r="A38" s="47" t="s">
        <v>70</v>
      </c>
      <c r="B38" s="45" t="s">
        <v>277</v>
      </c>
      <c r="C38" s="48" t="s">
        <v>278</v>
      </c>
    </row>
    <row r="39" spans="1:3" x14ac:dyDescent="0.3">
      <c r="A39" s="47" t="s">
        <v>280</v>
      </c>
      <c r="B39" s="45" t="s">
        <v>279</v>
      </c>
      <c r="C39" s="48" t="s">
        <v>281</v>
      </c>
    </row>
    <row r="40" spans="1:3" x14ac:dyDescent="0.3">
      <c r="A40" s="47" t="s">
        <v>283</v>
      </c>
      <c r="B40" s="45" t="s">
        <v>282</v>
      </c>
      <c r="C40" s="48" t="s">
        <v>284</v>
      </c>
    </row>
    <row r="41" spans="1:3" x14ac:dyDescent="0.3">
      <c r="A41" s="47" t="s">
        <v>71</v>
      </c>
      <c r="B41" s="45" t="s">
        <v>285</v>
      </c>
      <c r="C41" s="48" t="s">
        <v>286</v>
      </c>
    </row>
    <row r="42" spans="1:3" x14ac:dyDescent="0.3">
      <c r="A42" s="47" t="s">
        <v>288</v>
      </c>
      <c r="B42" s="45" t="s">
        <v>287</v>
      </c>
      <c r="C42" s="48" t="s">
        <v>289</v>
      </c>
    </row>
    <row r="43" spans="1:3" x14ac:dyDescent="0.3">
      <c r="A43" s="47" t="s">
        <v>72</v>
      </c>
      <c r="B43" s="45" t="s">
        <v>290</v>
      </c>
      <c r="C43" s="48" t="s">
        <v>291</v>
      </c>
    </row>
    <row r="44" spans="1:3" x14ac:dyDescent="0.3">
      <c r="A44" s="47" t="s">
        <v>37</v>
      </c>
      <c r="B44" s="45" t="s">
        <v>292</v>
      </c>
      <c r="C44" s="48" t="s">
        <v>293</v>
      </c>
    </row>
    <row r="45" spans="1:3" x14ac:dyDescent="0.3">
      <c r="A45" s="47" t="s">
        <v>73</v>
      </c>
      <c r="B45" s="45" t="s">
        <v>294</v>
      </c>
      <c r="C45" s="48" t="s">
        <v>295</v>
      </c>
    </row>
    <row r="46" spans="1:3" x14ac:dyDescent="0.3">
      <c r="A46" s="47" t="s">
        <v>74</v>
      </c>
      <c r="B46" s="45" t="s">
        <v>296</v>
      </c>
      <c r="C46" s="48" t="s">
        <v>297</v>
      </c>
    </row>
    <row r="47" spans="1:3" x14ac:dyDescent="0.3">
      <c r="A47" s="47" t="s">
        <v>75</v>
      </c>
      <c r="B47" s="45" t="s">
        <v>298</v>
      </c>
      <c r="C47" s="48" t="s">
        <v>299</v>
      </c>
    </row>
    <row r="48" spans="1:3" x14ac:dyDescent="0.3">
      <c r="A48" s="47" t="s">
        <v>76</v>
      </c>
      <c r="B48" s="45" t="s">
        <v>300</v>
      </c>
      <c r="C48" s="48" t="s">
        <v>301</v>
      </c>
    </row>
    <row r="49" spans="1:3" x14ac:dyDescent="0.3">
      <c r="A49" s="47" t="s">
        <v>77</v>
      </c>
      <c r="B49" s="45" t="s">
        <v>302</v>
      </c>
      <c r="C49" s="48" t="s">
        <v>303</v>
      </c>
    </row>
    <row r="50" spans="1:3" x14ac:dyDescent="0.3">
      <c r="A50" s="47" t="s">
        <v>78</v>
      </c>
      <c r="B50" s="45" t="s">
        <v>304</v>
      </c>
      <c r="C50" s="48" t="s">
        <v>305</v>
      </c>
    </row>
    <row r="51" spans="1:3" x14ac:dyDescent="0.3">
      <c r="A51" s="47" t="s">
        <v>79</v>
      </c>
      <c r="B51" s="45" t="s">
        <v>306</v>
      </c>
      <c r="C51" s="48" t="s">
        <v>307</v>
      </c>
    </row>
    <row r="52" spans="1:3" x14ac:dyDescent="0.3">
      <c r="A52" s="47" t="s">
        <v>309</v>
      </c>
      <c r="B52" s="45" t="s">
        <v>308</v>
      </c>
      <c r="C52" s="48" t="s">
        <v>310</v>
      </c>
    </row>
    <row r="53" spans="1:3" x14ac:dyDescent="0.3">
      <c r="A53" s="47" t="s">
        <v>80</v>
      </c>
      <c r="B53" s="45" t="s">
        <v>311</v>
      </c>
      <c r="C53" s="48" t="s">
        <v>312</v>
      </c>
    </row>
    <row r="54" spans="1:3" x14ac:dyDescent="0.3">
      <c r="A54" s="47" t="s">
        <v>81</v>
      </c>
      <c r="B54" s="45" t="s">
        <v>313</v>
      </c>
      <c r="C54" s="48" t="s">
        <v>314</v>
      </c>
    </row>
    <row r="55" spans="1:3" x14ac:dyDescent="0.3">
      <c r="A55" s="47" t="s">
        <v>38</v>
      </c>
      <c r="B55" s="45" t="s">
        <v>315</v>
      </c>
      <c r="C55" s="48" t="s">
        <v>316</v>
      </c>
    </row>
    <row r="56" spans="1:3" x14ac:dyDescent="0.3">
      <c r="A56" s="47" t="s">
        <v>82</v>
      </c>
      <c r="B56" s="45" t="s">
        <v>317</v>
      </c>
      <c r="C56" s="48" t="s">
        <v>318</v>
      </c>
    </row>
    <row r="57" spans="1:3" x14ac:dyDescent="0.3">
      <c r="A57" s="47" t="s">
        <v>83</v>
      </c>
      <c r="B57" s="45" t="s">
        <v>319</v>
      </c>
      <c r="C57" s="48" t="s">
        <v>320</v>
      </c>
    </row>
    <row r="58" spans="1:3" x14ac:dyDescent="0.3">
      <c r="A58" s="47" t="s">
        <v>84</v>
      </c>
      <c r="B58" s="45" t="s">
        <v>321</v>
      </c>
      <c r="C58" s="48" t="s">
        <v>84</v>
      </c>
    </row>
    <row r="59" spans="1:3" x14ac:dyDescent="0.3">
      <c r="A59" s="47" t="s">
        <v>85</v>
      </c>
      <c r="B59" s="45" t="s">
        <v>322</v>
      </c>
      <c r="C59" s="48" t="s">
        <v>323</v>
      </c>
    </row>
    <row r="60" spans="1:3" x14ac:dyDescent="0.3">
      <c r="A60" s="47" t="s">
        <v>86</v>
      </c>
      <c r="B60" s="45" t="s">
        <v>324</v>
      </c>
      <c r="C60" s="48" t="s">
        <v>86</v>
      </c>
    </row>
    <row r="61" spans="1:3" x14ac:dyDescent="0.3">
      <c r="A61" s="47" t="s">
        <v>87</v>
      </c>
      <c r="B61" s="45" t="s">
        <v>325</v>
      </c>
      <c r="C61" s="48" t="s">
        <v>326</v>
      </c>
    </row>
    <row r="62" spans="1:3" x14ac:dyDescent="0.3">
      <c r="A62" s="47" t="s">
        <v>328</v>
      </c>
      <c r="B62" s="45" t="s">
        <v>327</v>
      </c>
      <c r="C62" s="48" t="s">
        <v>329</v>
      </c>
    </row>
    <row r="63" spans="1:3" x14ac:dyDescent="0.3">
      <c r="A63" s="47" t="s">
        <v>88</v>
      </c>
      <c r="B63" s="45" t="s">
        <v>330</v>
      </c>
      <c r="C63" s="48" t="s">
        <v>331</v>
      </c>
    </row>
    <row r="64" spans="1:3" x14ac:dyDescent="0.3">
      <c r="A64" s="47" t="s">
        <v>89</v>
      </c>
      <c r="B64" s="45" t="s">
        <v>332</v>
      </c>
      <c r="C64" s="48" t="s">
        <v>333</v>
      </c>
    </row>
    <row r="65" spans="1:3" x14ac:dyDescent="0.3">
      <c r="A65" s="47" t="s">
        <v>90</v>
      </c>
      <c r="B65" s="45" t="s">
        <v>334</v>
      </c>
      <c r="C65" s="48" t="s">
        <v>335</v>
      </c>
    </row>
    <row r="66" spans="1:3" x14ac:dyDescent="0.3">
      <c r="A66" s="47" t="s">
        <v>91</v>
      </c>
      <c r="B66" s="45" t="s">
        <v>336</v>
      </c>
      <c r="C66" s="48" t="s">
        <v>337</v>
      </c>
    </row>
    <row r="67" spans="1:3" x14ac:dyDescent="0.3">
      <c r="A67" s="47" t="s">
        <v>92</v>
      </c>
      <c r="B67" s="45" t="s">
        <v>338</v>
      </c>
      <c r="C67" s="48" t="s">
        <v>339</v>
      </c>
    </row>
    <row r="68" spans="1:3" x14ac:dyDescent="0.3">
      <c r="A68" s="47" t="s">
        <v>93</v>
      </c>
      <c r="B68" s="45" t="s">
        <v>340</v>
      </c>
      <c r="C68" s="48" t="s">
        <v>341</v>
      </c>
    </row>
    <row r="69" spans="1:3" x14ac:dyDescent="0.3">
      <c r="A69" s="47" t="s">
        <v>94</v>
      </c>
      <c r="B69" s="45" t="s">
        <v>342</v>
      </c>
      <c r="C69" s="48" t="s">
        <v>343</v>
      </c>
    </row>
    <row r="70" spans="1:3" x14ac:dyDescent="0.3">
      <c r="A70" s="47" t="s">
        <v>95</v>
      </c>
      <c r="B70" s="45" t="s">
        <v>344</v>
      </c>
      <c r="C70" s="48" t="s">
        <v>345</v>
      </c>
    </row>
    <row r="71" spans="1:3" x14ac:dyDescent="0.3">
      <c r="A71" s="47" t="s">
        <v>96</v>
      </c>
      <c r="B71" s="45" t="s">
        <v>346</v>
      </c>
      <c r="C71" s="48" t="s">
        <v>347</v>
      </c>
    </row>
    <row r="72" spans="1:3" x14ac:dyDescent="0.3">
      <c r="A72" s="47" t="s">
        <v>97</v>
      </c>
      <c r="B72" s="45" t="s">
        <v>348</v>
      </c>
      <c r="C72" s="48" t="s">
        <v>349</v>
      </c>
    </row>
    <row r="73" spans="1:3" x14ac:dyDescent="0.3">
      <c r="A73" s="47" t="s">
        <v>98</v>
      </c>
      <c r="B73" s="45" t="s">
        <v>350</v>
      </c>
      <c r="C73" s="48" t="s">
        <v>98</v>
      </c>
    </row>
    <row r="74" spans="1:3" x14ac:dyDescent="0.3">
      <c r="A74" s="47" t="s">
        <v>99</v>
      </c>
      <c r="B74" s="45" t="s">
        <v>351</v>
      </c>
      <c r="C74" s="48" t="s">
        <v>352</v>
      </c>
    </row>
    <row r="75" spans="1:3" x14ac:dyDescent="0.3">
      <c r="A75" s="47" t="s">
        <v>100</v>
      </c>
      <c r="B75" s="45" t="s">
        <v>353</v>
      </c>
      <c r="C75" s="48" t="s">
        <v>354</v>
      </c>
    </row>
    <row r="76" spans="1:3" x14ac:dyDescent="0.3">
      <c r="A76" s="47" t="s">
        <v>101</v>
      </c>
      <c r="B76" s="45" t="s">
        <v>355</v>
      </c>
      <c r="C76" s="48" t="s">
        <v>356</v>
      </c>
    </row>
    <row r="77" spans="1:3" x14ac:dyDescent="0.3">
      <c r="A77" s="47" t="s">
        <v>102</v>
      </c>
      <c r="B77" s="45" t="s">
        <v>357</v>
      </c>
      <c r="C77" s="48" t="s">
        <v>102</v>
      </c>
    </row>
    <row r="78" spans="1:3" x14ac:dyDescent="0.3">
      <c r="A78" s="47" t="s">
        <v>103</v>
      </c>
      <c r="B78" s="45" t="s">
        <v>358</v>
      </c>
      <c r="C78" s="48" t="s">
        <v>103</v>
      </c>
    </row>
    <row r="79" spans="1:3" x14ac:dyDescent="0.3">
      <c r="A79" s="47" t="s">
        <v>104</v>
      </c>
      <c r="B79" s="45" t="s">
        <v>359</v>
      </c>
      <c r="C79" s="48" t="s">
        <v>360</v>
      </c>
    </row>
    <row r="80" spans="1:3" x14ac:dyDescent="0.3">
      <c r="A80" s="47" t="s">
        <v>105</v>
      </c>
      <c r="B80" s="45" t="s">
        <v>361</v>
      </c>
      <c r="C80" s="48" t="s">
        <v>362</v>
      </c>
    </row>
    <row r="81" spans="1:3" x14ac:dyDescent="0.3">
      <c r="A81" s="47" t="s">
        <v>106</v>
      </c>
      <c r="B81" s="45" t="s">
        <v>363</v>
      </c>
      <c r="C81" s="48" t="s">
        <v>364</v>
      </c>
    </row>
    <row r="82" spans="1:3" x14ac:dyDescent="0.3">
      <c r="A82" s="47" t="s">
        <v>107</v>
      </c>
      <c r="B82" s="45" t="s">
        <v>365</v>
      </c>
      <c r="C82" s="48" t="s">
        <v>366</v>
      </c>
    </row>
    <row r="83" spans="1:3" x14ac:dyDescent="0.3">
      <c r="A83" s="47" t="s">
        <v>108</v>
      </c>
      <c r="B83" s="45" t="s">
        <v>367</v>
      </c>
      <c r="C83" s="48" t="s">
        <v>108</v>
      </c>
    </row>
    <row r="84" spans="1:3" x14ac:dyDescent="0.3">
      <c r="A84" s="47" t="s">
        <v>109</v>
      </c>
      <c r="B84" s="45" t="s">
        <v>368</v>
      </c>
      <c r="C84" s="48" t="s">
        <v>369</v>
      </c>
    </row>
    <row r="85" spans="1:3" x14ac:dyDescent="0.3">
      <c r="A85" s="47" t="s">
        <v>110</v>
      </c>
      <c r="B85" s="45" t="s">
        <v>370</v>
      </c>
      <c r="C85" s="48" t="s">
        <v>371</v>
      </c>
    </row>
    <row r="86" spans="1:3" x14ac:dyDescent="0.3">
      <c r="A86" s="47" t="s">
        <v>111</v>
      </c>
      <c r="B86" s="45" t="s">
        <v>372</v>
      </c>
      <c r="C86" s="48" t="s">
        <v>373</v>
      </c>
    </row>
    <row r="87" spans="1:3" x14ac:dyDescent="0.3">
      <c r="A87" s="47" t="s">
        <v>112</v>
      </c>
      <c r="B87" s="45" t="s">
        <v>374</v>
      </c>
      <c r="C87" s="48" t="s">
        <v>375</v>
      </c>
    </row>
    <row r="88" spans="1:3" x14ac:dyDescent="0.3">
      <c r="A88" s="47" t="s">
        <v>113</v>
      </c>
      <c r="B88" s="45" t="s">
        <v>376</v>
      </c>
      <c r="C88" s="48" t="s">
        <v>377</v>
      </c>
    </row>
    <row r="89" spans="1:3" x14ac:dyDescent="0.3">
      <c r="A89" s="47" t="s">
        <v>114</v>
      </c>
      <c r="B89" s="45" t="s">
        <v>378</v>
      </c>
      <c r="C89" s="48" t="s">
        <v>379</v>
      </c>
    </row>
    <row r="90" spans="1:3" x14ac:dyDescent="0.3">
      <c r="A90" s="47" t="s">
        <v>115</v>
      </c>
      <c r="B90" s="45" t="s">
        <v>380</v>
      </c>
      <c r="C90" s="48" t="s">
        <v>381</v>
      </c>
    </row>
    <row r="91" spans="1:3" x14ac:dyDescent="0.3">
      <c r="A91" s="47" t="s">
        <v>383</v>
      </c>
      <c r="B91" s="45" t="s">
        <v>382</v>
      </c>
      <c r="C91" s="48" t="s">
        <v>384</v>
      </c>
    </row>
    <row r="92" spans="1:3" x14ac:dyDescent="0.3">
      <c r="A92" s="47" t="s">
        <v>386</v>
      </c>
      <c r="B92" s="45" t="s">
        <v>385</v>
      </c>
      <c r="C92" s="48" t="s">
        <v>387</v>
      </c>
    </row>
    <row r="93" spans="1:3" x14ac:dyDescent="0.3">
      <c r="A93" s="47" t="s">
        <v>389</v>
      </c>
      <c r="B93" s="45" t="s">
        <v>388</v>
      </c>
      <c r="C93" s="48" t="s">
        <v>390</v>
      </c>
    </row>
    <row r="94" spans="1:3" x14ac:dyDescent="0.3">
      <c r="A94" s="47" t="s">
        <v>392</v>
      </c>
      <c r="B94" s="45" t="s">
        <v>391</v>
      </c>
      <c r="C94" s="48" t="s">
        <v>393</v>
      </c>
    </row>
    <row r="95" spans="1:3" x14ac:dyDescent="0.3">
      <c r="A95" s="47" t="s">
        <v>116</v>
      </c>
      <c r="B95" s="45" t="s">
        <v>794</v>
      </c>
      <c r="C95" s="48" t="s">
        <v>394</v>
      </c>
    </row>
    <row r="96" spans="1:3" x14ac:dyDescent="0.3">
      <c r="A96" s="47" t="s">
        <v>117</v>
      </c>
      <c r="B96" s="45" t="s">
        <v>395</v>
      </c>
      <c r="C96" s="48" t="s">
        <v>396</v>
      </c>
    </row>
    <row r="97" spans="1:3" x14ac:dyDescent="0.3">
      <c r="A97" s="47" t="s">
        <v>118</v>
      </c>
      <c r="B97" s="45" t="s">
        <v>397</v>
      </c>
      <c r="C97" s="48" t="s">
        <v>398</v>
      </c>
    </row>
    <row r="98" spans="1:3" x14ac:dyDescent="0.3">
      <c r="A98" s="47" t="s">
        <v>119</v>
      </c>
      <c r="B98" s="45" t="s">
        <v>399</v>
      </c>
      <c r="C98" s="48" t="s">
        <v>400</v>
      </c>
    </row>
    <row r="99" spans="1:3" x14ac:dyDescent="0.3">
      <c r="A99" s="47" t="s">
        <v>120</v>
      </c>
      <c r="B99" s="45" t="s">
        <v>401</v>
      </c>
      <c r="C99" s="48" t="s">
        <v>402</v>
      </c>
    </row>
    <row r="100" spans="1:3" x14ac:dyDescent="0.3">
      <c r="A100" s="47" t="s">
        <v>121</v>
      </c>
      <c r="B100" s="45" t="s">
        <v>403</v>
      </c>
      <c r="C100" s="48" t="s">
        <v>404</v>
      </c>
    </row>
    <row r="101" spans="1:3" x14ac:dyDescent="0.3">
      <c r="A101" s="47" t="s">
        <v>122</v>
      </c>
      <c r="B101" s="45" t="s">
        <v>405</v>
      </c>
      <c r="C101" s="48" t="s">
        <v>406</v>
      </c>
    </row>
    <row r="102" spans="1:3" x14ac:dyDescent="0.3">
      <c r="A102" s="47" t="s">
        <v>123</v>
      </c>
      <c r="B102" s="45" t="s">
        <v>407</v>
      </c>
      <c r="C102" s="48" t="s">
        <v>408</v>
      </c>
    </row>
    <row r="103" spans="1:3" x14ac:dyDescent="0.3">
      <c r="A103" s="47" t="s">
        <v>124</v>
      </c>
      <c r="B103" s="45" t="s">
        <v>409</v>
      </c>
      <c r="C103" s="48" t="s">
        <v>410</v>
      </c>
    </row>
    <row r="104" spans="1:3" x14ac:dyDescent="0.3">
      <c r="A104" s="47" t="s">
        <v>125</v>
      </c>
      <c r="B104" s="45" t="s">
        <v>411</v>
      </c>
      <c r="C104" s="48" t="s">
        <v>125</v>
      </c>
    </row>
    <row r="105" spans="1:3" x14ac:dyDescent="0.3">
      <c r="A105" s="47" t="s">
        <v>126</v>
      </c>
      <c r="B105" s="45" t="s">
        <v>412</v>
      </c>
      <c r="C105" s="48" t="s">
        <v>413</v>
      </c>
    </row>
    <row r="106" spans="1:3" x14ac:dyDescent="0.3">
      <c r="A106" s="47" t="s">
        <v>127</v>
      </c>
      <c r="B106" s="45" t="s">
        <v>414</v>
      </c>
      <c r="C106" s="48" t="s">
        <v>415</v>
      </c>
    </row>
    <row r="107" spans="1:3" x14ac:dyDescent="0.3">
      <c r="A107" s="47" t="s">
        <v>39</v>
      </c>
      <c r="B107" s="45" t="s">
        <v>416</v>
      </c>
      <c r="C107" s="48" t="s">
        <v>417</v>
      </c>
    </row>
    <row r="108" spans="1:3" x14ac:dyDescent="0.3">
      <c r="A108" s="47" t="s">
        <v>128</v>
      </c>
      <c r="B108" s="45" t="s">
        <v>418</v>
      </c>
      <c r="C108" s="48" t="s">
        <v>419</v>
      </c>
    </row>
    <row r="109" spans="1:3" x14ac:dyDescent="0.3">
      <c r="A109" s="47" t="s">
        <v>129</v>
      </c>
      <c r="B109" s="45" t="s">
        <v>420</v>
      </c>
      <c r="C109" s="48" t="s">
        <v>421</v>
      </c>
    </row>
    <row r="110" spans="1:3" x14ac:dyDescent="0.3">
      <c r="A110" s="47" t="s">
        <v>130</v>
      </c>
      <c r="B110" s="45" t="s">
        <v>422</v>
      </c>
      <c r="C110" s="48" t="s">
        <v>130</v>
      </c>
    </row>
    <row r="111" spans="1:3" x14ac:dyDescent="0.3">
      <c r="A111" s="47" t="s">
        <v>131</v>
      </c>
      <c r="B111" s="45" t="s">
        <v>423</v>
      </c>
      <c r="C111" s="48" t="s">
        <v>424</v>
      </c>
    </row>
    <row r="112" spans="1:3" x14ac:dyDescent="0.3">
      <c r="A112" s="47" t="s">
        <v>132</v>
      </c>
      <c r="B112" s="45" t="s">
        <v>425</v>
      </c>
      <c r="C112" s="48" t="s">
        <v>426</v>
      </c>
    </row>
    <row r="113" spans="1:3" x14ac:dyDescent="0.3">
      <c r="A113" s="47" t="s">
        <v>133</v>
      </c>
      <c r="B113" s="45" t="s">
        <v>427</v>
      </c>
      <c r="C113" s="48" t="s">
        <v>428</v>
      </c>
    </row>
    <row r="114" spans="1:3" x14ac:dyDescent="0.3">
      <c r="A114" s="47" t="s">
        <v>134</v>
      </c>
      <c r="B114" s="45" t="s">
        <v>429</v>
      </c>
      <c r="C114" s="48" t="s">
        <v>430</v>
      </c>
    </row>
    <row r="115" spans="1:3" x14ac:dyDescent="0.3">
      <c r="A115" s="47" t="s">
        <v>432</v>
      </c>
      <c r="B115" s="45" t="s">
        <v>431</v>
      </c>
      <c r="C115" s="48" t="s">
        <v>433</v>
      </c>
    </row>
    <row r="116" spans="1:3" x14ac:dyDescent="0.3">
      <c r="A116" s="47" t="s">
        <v>135</v>
      </c>
      <c r="B116" s="45" t="s">
        <v>434</v>
      </c>
      <c r="C116" s="48" t="s">
        <v>435</v>
      </c>
    </row>
    <row r="117" spans="1:3" x14ac:dyDescent="0.3">
      <c r="A117" s="47" t="s">
        <v>136</v>
      </c>
      <c r="B117" s="45" t="s">
        <v>436</v>
      </c>
      <c r="C117" s="48" t="s">
        <v>437</v>
      </c>
    </row>
    <row r="118" spans="1:3" x14ac:dyDescent="0.3">
      <c r="A118" s="47" t="s">
        <v>137</v>
      </c>
      <c r="B118" s="45" t="s">
        <v>438</v>
      </c>
      <c r="C118" s="48" t="s">
        <v>439</v>
      </c>
    </row>
    <row r="119" spans="1:3" x14ac:dyDescent="0.3">
      <c r="A119" s="47" t="s">
        <v>138</v>
      </c>
      <c r="B119" s="45" t="s">
        <v>440</v>
      </c>
      <c r="C119" s="48" t="s">
        <v>441</v>
      </c>
    </row>
    <row r="120" spans="1:3" x14ac:dyDescent="0.3">
      <c r="A120" s="47" t="s">
        <v>139</v>
      </c>
      <c r="B120" s="45" t="s">
        <v>442</v>
      </c>
      <c r="C120" s="48" t="s">
        <v>443</v>
      </c>
    </row>
    <row r="121" spans="1:3" x14ac:dyDescent="0.3">
      <c r="A121" s="47" t="s">
        <v>140</v>
      </c>
      <c r="B121" s="45" t="s">
        <v>444</v>
      </c>
      <c r="C121" s="48" t="s">
        <v>445</v>
      </c>
    </row>
    <row r="122" spans="1:3" x14ac:dyDescent="0.3">
      <c r="A122" s="47" t="s">
        <v>141</v>
      </c>
      <c r="B122" s="45" t="s">
        <v>446</v>
      </c>
      <c r="C122" s="48" t="s">
        <v>447</v>
      </c>
    </row>
    <row r="123" spans="1:3" x14ac:dyDescent="0.3">
      <c r="A123" s="47" t="s">
        <v>142</v>
      </c>
      <c r="B123" s="45" t="s">
        <v>448</v>
      </c>
      <c r="C123" s="48" t="s">
        <v>449</v>
      </c>
    </row>
    <row r="124" spans="1:3" x14ac:dyDescent="0.3">
      <c r="A124" s="47" t="s">
        <v>143</v>
      </c>
      <c r="B124" s="45" t="s">
        <v>450</v>
      </c>
      <c r="C124" s="48" t="s">
        <v>451</v>
      </c>
    </row>
    <row r="125" spans="1:3" x14ac:dyDescent="0.3">
      <c r="A125" s="47" t="s">
        <v>453</v>
      </c>
      <c r="B125" s="45" t="s">
        <v>452</v>
      </c>
      <c r="C125" s="48" t="s">
        <v>454</v>
      </c>
    </row>
    <row r="126" spans="1:3" x14ac:dyDescent="0.3">
      <c r="A126" s="47" t="s">
        <v>144</v>
      </c>
      <c r="B126" s="45" t="s">
        <v>455</v>
      </c>
      <c r="C126" s="48" t="s">
        <v>456</v>
      </c>
    </row>
    <row r="127" spans="1:3" x14ac:dyDescent="0.3">
      <c r="A127" s="47" t="s">
        <v>145</v>
      </c>
      <c r="B127" s="45" t="s">
        <v>457</v>
      </c>
      <c r="C127" s="48" t="s">
        <v>458</v>
      </c>
    </row>
    <row r="128" spans="1:3" x14ac:dyDescent="0.3">
      <c r="A128" s="47" t="s">
        <v>146</v>
      </c>
      <c r="B128" s="45" t="s">
        <v>459</v>
      </c>
      <c r="C128" s="48" t="s">
        <v>460</v>
      </c>
    </row>
    <row r="129" spans="1:3" x14ac:dyDescent="0.3">
      <c r="A129" s="47" t="s">
        <v>462</v>
      </c>
      <c r="B129" s="45" t="s">
        <v>461</v>
      </c>
      <c r="C129" s="48" t="s">
        <v>462</v>
      </c>
    </row>
    <row r="130" spans="1:3" x14ac:dyDescent="0.3">
      <c r="A130" s="47" t="s">
        <v>147</v>
      </c>
      <c r="B130" s="45" t="s">
        <v>463</v>
      </c>
      <c r="C130" s="48" t="s">
        <v>464</v>
      </c>
    </row>
    <row r="131" spans="1:3" x14ac:dyDescent="0.3">
      <c r="A131" s="47" t="s">
        <v>148</v>
      </c>
      <c r="B131" s="45" t="s">
        <v>465</v>
      </c>
      <c r="C131" s="48" t="s">
        <v>466</v>
      </c>
    </row>
    <row r="132" spans="1:3" x14ac:dyDescent="0.3">
      <c r="A132" s="47" t="s">
        <v>149</v>
      </c>
      <c r="B132" s="45" t="s">
        <v>467</v>
      </c>
      <c r="C132" s="48" t="s">
        <v>468</v>
      </c>
    </row>
    <row r="133" spans="1:3" x14ac:dyDescent="0.3">
      <c r="A133" s="47" t="s">
        <v>150</v>
      </c>
      <c r="B133" s="45" t="s">
        <v>469</v>
      </c>
      <c r="C133" s="48" t="s">
        <v>470</v>
      </c>
    </row>
    <row r="134" spans="1:3" x14ac:dyDescent="0.3">
      <c r="A134" s="47" t="s">
        <v>472</v>
      </c>
      <c r="B134" s="45" t="s">
        <v>471</v>
      </c>
      <c r="C134" s="48" t="s">
        <v>473</v>
      </c>
    </row>
    <row r="135" spans="1:3" x14ac:dyDescent="0.3">
      <c r="A135" s="47" t="s">
        <v>151</v>
      </c>
      <c r="B135" s="45" t="s">
        <v>474</v>
      </c>
      <c r="C135" s="48" t="s">
        <v>475</v>
      </c>
    </row>
    <row r="136" spans="1:3" x14ac:dyDescent="0.3">
      <c r="A136" s="47" t="s">
        <v>152</v>
      </c>
      <c r="B136" s="45" t="s">
        <v>476</v>
      </c>
      <c r="C136" s="48" t="s">
        <v>477</v>
      </c>
    </row>
    <row r="137" spans="1:3" x14ac:dyDescent="0.3">
      <c r="A137" s="47" t="s">
        <v>153</v>
      </c>
      <c r="B137" s="45" t="s">
        <v>478</v>
      </c>
      <c r="C137" s="48" t="s">
        <v>479</v>
      </c>
    </row>
    <row r="138" spans="1:3" x14ac:dyDescent="0.3">
      <c r="A138" s="47" t="s">
        <v>154</v>
      </c>
      <c r="B138" s="45" t="s">
        <v>480</v>
      </c>
      <c r="C138" s="48" t="s">
        <v>481</v>
      </c>
    </row>
    <row r="139" spans="1:3" x14ac:dyDescent="0.3">
      <c r="A139" s="47" t="s">
        <v>155</v>
      </c>
      <c r="B139" s="45" t="s">
        <v>482</v>
      </c>
      <c r="C139" s="48" t="s">
        <v>483</v>
      </c>
    </row>
    <row r="140" spans="1:3" x14ac:dyDescent="0.3">
      <c r="A140" s="47" t="s">
        <v>156</v>
      </c>
      <c r="B140" s="45" t="s">
        <v>484</v>
      </c>
      <c r="C140" s="48" t="s">
        <v>485</v>
      </c>
    </row>
    <row r="141" spans="1:3" x14ac:dyDescent="0.3">
      <c r="A141" s="47" t="s">
        <v>157</v>
      </c>
      <c r="B141" s="45" t="s">
        <v>486</v>
      </c>
      <c r="C141" s="48" t="s">
        <v>487</v>
      </c>
    </row>
    <row r="142" spans="1:3" x14ac:dyDescent="0.3">
      <c r="A142" s="47" t="s">
        <v>158</v>
      </c>
      <c r="B142" s="45" t="s">
        <v>488</v>
      </c>
      <c r="C142" s="48" t="s">
        <v>489</v>
      </c>
    </row>
    <row r="143" spans="1:3" x14ac:dyDescent="0.3">
      <c r="A143" s="47" t="s">
        <v>159</v>
      </c>
      <c r="B143" s="45" t="s">
        <v>490</v>
      </c>
      <c r="C143" s="48" t="s">
        <v>491</v>
      </c>
    </row>
    <row r="144" spans="1:3" x14ac:dyDescent="0.3">
      <c r="A144" s="47" t="s">
        <v>160</v>
      </c>
      <c r="B144" s="45" t="s">
        <v>492</v>
      </c>
      <c r="C144" s="48" t="s">
        <v>493</v>
      </c>
    </row>
    <row r="145" spans="1:3" x14ac:dyDescent="0.3">
      <c r="A145" s="47" t="s">
        <v>161</v>
      </c>
      <c r="B145" s="45" t="s">
        <v>494</v>
      </c>
      <c r="C145" s="48" t="s">
        <v>495</v>
      </c>
    </row>
    <row r="146" spans="1:3" x14ac:dyDescent="0.3">
      <c r="A146" s="47" t="s">
        <v>162</v>
      </c>
      <c r="B146" s="45" t="s">
        <v>496</v>
      </c>
      <c r="C146" s="48" t="s">
        <v>497</v>
      </c>
    </row>
    <row r="147" spans="1:3" x14ac:dyDescent="0.3">
      <c r="A147" s="47" t="s">
        <v>163</v>
      </c>
      <c r="B147" s="45" t="s">
        <v>498</v>
      </c>
      <c r="C147" s="48" t="s">
        <v>499</v>
      </c>
    </row>
    <row r="148" spans="1:3" x14ac:dyDescent="0.3">
      <c r="A148" s="47" t="s">
        <v>164</v>
      </c>
      <c r="B148" s="45" t="s">
        <v>500</v>
      </c>
      <c r="C148" s="48" t="s">
        <v>164</v>
      </c>
    </row>
    <row r="149" spans="1:3" x14ac:dyDescent="0.3">
      <c r="A149" s="47" t="s">
        <v>165</v>
      </c>
      <c r="B149" s="45" t="s">
        <v>501</v>
      </c>
      <c r="C149" s="48" t="s">
        <v>502</v>
      </c>
    </row>
    <row r="150" spans="1:3" x14ac:dyDescent="0.3">
      <c r="A150" s="47" t="s">
        <v>166</v>
      </c>
      <c r="B150" s="45" t="s">
        <v>503</v>
      </c>
      <c r="C150" s="48" t="s">
        <v>504</v>
      </c>
    </row>
    <row r="151" spans="1:3" x14ac:dyDescent="0.3">
      <c r="A151" s="47" t="s">
        <v>167</v>
      </c>
      <c r="B151" s="45" t="s">
        <v>505</v>
      </c>
      <c r="C151" s="48" t="s">
        <v>506</v>
      </c>
    </row>
    <row r="152" spans="1:3" x14ac:dyDescent="0.3">
      <c r="A152" s="47" t="s">
        <v>168</v>
      </c>
      <c r="B152" s="45" t="s">
        <v>507</v>
      </c>
      <c r="C152" s="48" t="s">
        <v>508</v>
      </c>
    </row>
    <row r="153" spans="1:3" x14ac:dyDescent="0.3">
      <c r="A153" s="47" t="s">
        <v>169</v>
      </c>
      <c r="B153" s="45" t="s">
        <v>509</v>
      </c>
      <c r="C153" s="48" t="s">
        <v>510</v>
      </c>
    </row>
    <row r="154" spans="1:3" x14ac:dyDescent="0.3">
      <c r="A154" s="47" t="s">
        <v>512</v>
      </c>
      <c r="B154" s="45" t="s">
        <v>511</v>
      </c>
      <c r="C154" s="48" t="s">
        <v>513</v>
      </c>
    </row>
    <row r="155" spans="1:3" x14ac:dyDescent="0.3">
      <c r="A155" s="47" t="s">
        <v>170</v>
      </c>
      <c r="B155" s="45" t="s">
        <v>514</v>
      </c>
      <c r="C155" s="48" t="s">
        <v>515</v>
      </c>
    </row>
    <row r="156" spans="1:3" x14ac:dyDescent="0.3">
      <c r="A156" s="47" t="s">
        <v>171</v>
      </c>
      <c r="B156" s="45" t="s">
        <v>516</v>
      </c>
      <c r="C156" s="48" t="s">
        <v>517</v>
      </c>
    </row>
    <row r="157" spans="1:3" x14ac:dyDescent="0.3">
      <c r="A157" s="47" t="s">
        <v>172</v>
      </c>
      <c r="B157" s="45" t="s">
        <v>518</v>
      </c>
      <c r="C157" s="48" t="s">
        <v>519</v>
      </c>
    </row>
    <row r="158" spans="1:3" x14ac:dyDescent="0.3">
      <c r="A158" s="47" t="s">
        <v>173</v>
      </c>
      <c r="B158" s="45" t="s">
        <v>520</v>
      </c>
      <c r="C158" s="48" t="s">
        <v>521</v>
      </c>
    </row>
    <row r="159" spans="1:3" x14ac:dyDescent="0.3">
      <c r="A159" s="47" t="s">
        <v>174</v>
      </c>
      <c r="B159" s="45" t="s">
        <v>522</v>
      </c>
      <c r="C159" s="48" t="s">
        <v>523</v>
      </c>
    </row>
    <row r="160" spans="1:3" x14ac:dyDescent="0.3">
      <c r="A160" s="47" t="s">
        <v>175</v>
      </c>
      <c r="B160" s="45" t="s">
        <v>524</v>
      </c>
      <c r="C160" s="48" t="s">
        <v>525</v>
      </c>
    </row>
    <row r="161" spans="1:3" x14ac:dyDescent="0.3">
      <c r="A161" s="47" t="s">
        <v>176</v>
      </c>
      <c r="B161" s="45" t="s">
        <v>526</v>
      </c>
      <c r="C161" s="48" t="s">
        <v>527</v>
      </c>
    </row>
    <row r="162" spans="1:3" x14ac:dyDescent="0.3">
      <c r="A162" s="47" t="s">
        <v>177</v>
      </c>
      <c r="B162" s="45" t="s">
        <v>528</v>
      </c>
      <c r="C162" s="48" t="s">
        <v>529</v>
      </c>
    </row>
    <row r="163" spans="1:3" x14ac:dyDescent="0.3">
      <c r="A163" s="47" t="s">
        <v>178</v>
      </c>
      <c r="B163" s="45" t="s">
        <v>530</v>
      </c>
      <c r="C163" s="48" t="s">
        <v>531</v>
      </c>
    </row>
    <row r="164" spans="1:3" x14ac:dyDescent="0.3">
      <c r="A164" s="47" t="s">
        <v>533</v>
      </c>
      <c r="B164" s="45" t="s">
        <v>532</v>
      </c>
      <c r="C164" s="48" t="s">
        <v>534</v>
      </c>
    </row>
    <row r="165" spans="1:3" x14ac:dyDescent="0.3">
      <c r="A165" s="47" t="s">
        <v>179</v>
      </c>
      <c r="B165" s="45" t="s">
        <v>535</v>
      </c>
      <c r="C165" s="48" t="s">
        <v>536</v>
      </c>
    </row>
    <row r="166" spans="1:3" x14ac:dyDescent="0.3">
      <c r="A166" s="47" t="s">
        <v>180</v>
      </c>
      <c r="B166" s="45" t="s">
        <v>537</v>
      </c>
      <c r="C166" s="48" t="s">
        <v>538</v>
      </c>
    </row>
    <row r="167" spans="1:3" x14ac:dyDescent="0.3">
      <c r="A167" s="47" t="s">
        <v>540</v>
      </c>
      <c r="B167" s="45" t="s">
        <v>539</v>
      </c>
      <c r="C167" s="48" t="s">
        <v>541</v>
      </c>
    </row>
    <row r="168" spans="1:3" x14ac:dyDescent="0.3">
      <c r="A168" s="47" t="s">
        <v>181</v>
      </c>
      <c r="B168" s="45" t="s">
        <v>542</v>
      </c>
      <c r="C168" s="48" t="s">
        <v>543</v>
      </c>
    </row>
    <row r="169" spans="1:3" x14ac:dyDescent="0.3">
      <c r="A169" s="47" t="s">
        <v>182</v>
      </c>
      <c r="B169" s="45" t="s">
        <v>544</v>
      </c>
      <c r="C169" s="48" t="s">
        <v>545</v>
      </c>
    </row>
    <row r="170" spans="1:3" x14ac:dyDescent="0.3">
      <c r="A170" s="47" t="s">
        <v>183</v>
      </c>
      <c r="B170" s="45" t="s">
        <v>546</v>
      </c>
      <c r="C170" s="48" t="s">
        <v>183</v>
      </c>
    </row>
    <row r="171" spans="1:3" x14ac:dyDescent="0.3">
      <c r="A171" s="47" t="s">
        <v>548</v>
      </c>
      <c r="B171" s="45" t="s">
        <v>547</v>
      </c>
      <c r="C171" s="48" t="s">
        <v>548</v>
      </c>
    </row>
    <row r="172" spans="1:3" x14ac:dyDescent="0.3">
      <c r="A172" s="47" t="s">
        <v>184</v>
      </c>
      <c r="B172" s="45" t="s">
        <v>549</v>
      </c>
      <c r="C172" s="48" t="s">
        <v>550</v>
      </c>
    </row>
    <row r="173" spans="1:3" x14ac:dyDescent="0.3">
      <c r="A173" s="47" t="s">
        <v>186</v>
      </c>
      <c r="B173" s="45" t="s">
        <v>551</v>
      </c>
      <c r="C173" s="48" t="s">
        <v>552</v>
      </c>
    </row>
    <row r="174" spans="1:3" x14ac:dyDescent="0.3">
      <c r="A174" s="47" t="s">
        <v>185</v>
      </c>
      <c r="B174" s="45" t="s">
        <v>553</v>
      </c>
      <c r="C174" s="48" t="s">
        <v>554</v>
      </c>
    </row>
    <row r="175" spans="1:3" x14ac:dyDescent="0.3">
      <c r="A175" s="47" t="s">
        <v>556</v>
      </c>
      <c r="B175" s="45" t="s">
        <v>555</v>
      </c>
      <c r="C175" s="48" t="s">
        <v>557</v>
      </c>
    </row>
    <row r="176" spans="1:3" x14ac:dyDescent="0.3">
      <c r="A176" s="47" t="s">
        <v>187</v>
      </c>
      <c r="B176" s="45" t="s">
        <v>558</v>
      </c>
      <c r="C176" s="48" t="s">
        <v>559</v>
      </c>
    </row>
    <row r="177" spans="1:3" x14ac:dyDescent="0.3">
      <c r="A177" s="47" t="s">
        <v>188</v>
      </c>
      <c r="B177" s="45" t="s">
        <v>560</v>
      </c>
      <c r="C177" s="48" t="s">
        <v>561</v>
      </c>
    </row>
    <row r="178" spans="1:3" x14ac:dyDescent="0.3">
      <c r="A178" s="47" t="s">
        <v>563</v>
      </c>
      <c r="B178" s="45" t="s">
        <v>562</v>
      </c>
      <c r="C178" s="48" t="s">
        <v>564</v>
      </c>
    </row>
    <row r="179" spans="1:3" x14ac:dyDescent="0.3">
      <c r="A179" s="47" t="s">
        <v>189</v>
      </c>
      <c r="B179" s="45" t="s">
        <v>565</v>
      </c>
      <c r="C179" s="48" t="s">
        <v>566</v>
      </c>
    </row>
    <row r="180" spans="1:3" x14ac:dyDescent="0.3">
      <c r="A180" s="47" t="s">
        <v>190</v>
      </c>
      <c r="B180" s="45" t="s">
        <v>567</v>
      </c>
      <c r="C180" s="48" t="s">
        <v>568</v>
      </c>
    </row>
    <row r="181" spans="1:3" x14ac:dyDescent="0.3">
      <c r="A181" s="47" t="s">
        <v>570</v>
      </c>
      <c r="B181" s="45" t="s">
        <v>569</v>
      </c>
      <c r="C181" s="48" t="s">
        <v>571</v>
      </c>
    </row>
    <row r="182" spans="1:3" x14ac:dyDescent="0.3">
      <c r="A182" s="47" t="s">
        <v>191</v>
      </c>
      <c r="B182" s="45" t="s">
        <v>572</v>
      </c>
      <c r="C182" s="48" t="s">
        <v>573</v>
      </c>
    </row>
    <row r="183" spans="1:3" x14ac:dyDescent="0.3">
      <c r="A183" s="47" t="s">
        <v>192</v>
      </c>
      <c r="B183" s="45" t="s">
        <v>574</v>
      </c>
      <c r="C183" s="48" t="s">
        <v>575</v>
      </c>
    </row>
    <row r="184" spans="1:3" x14ac:dyDescent="0.3">
      <c r="A184" s="47" t="s">
        <v>193</v>
      </c>
      <c r="B184" s="45" t="s">
        <v>576</v>
      </c>
      <c r="C184" s="48" t="s">
        <v>577</v>
      </c>
    </row>
    <row r="185" spans="1:3" x14ac:dyDescent="0.3">
      <c r="A185" s="47" t="s">
        <v>194</v>
      </c>
      <c r="B185" s="45" t="s">
        <v>578</v>
      </c>
      <c r="C185" s="48" t="s">
        <v>579</v>
      </c>
    </row>
    <row r="186" spans="1:3" x14ac:dyDescent="0.3">
      <c r="A186" s="47" t="s">
        <v>195</v>
      </c>
      <c r="B186" s="45" t="s">
        <v>580</v>
      </c>
      <c r="C186" s="48" t="s">
        <v>581</v>
      </c>
    </row>
    <row r="187" spans="1:3" x14ac:dyDescent="0.3">
      <c r="A187" s="47" t="s">
        <v>196</v>
      </c>
      <c r="B187" s="45" t="s">
        <v>582</v>
      </c>
      <c r="C187" s="48" t="s">
        <v>583</v>
      </c>
    </row>
    <row r="188" spans="1:3" x14ac:dyDescent="0.3">
      <c r="A188" s="47" t="s">
        <v>197</v>
      </c>
      <c r="B188" s="45" t="s">
        <v>584</v>
      </c>
      <c r="C188" s="48" t="s">
        <v>585</v>
      </c>
    </row>
    <row r="189" spans="1:3" x14ac:dyDescent="0.3">
      <c r="A189" s="47" t="s">
        <v>198</v>
      </c>
      <c r="B189" s="45" t="s">
        <v>586</v>
      </c>
      <c r="C189" s="48" t="s">
        <v>198</v>
      </c>
    </row>
    <row r="190" spans="1:3" x14ac:dyDescent="0.3">
      <c r="A190" s="47" t="s">
        <v>199</v>
      </c>
      <c r="B190" s="45" t="s">
        <v>587</v>
      </c>
      <c r="C190" s="48" t="s">
        <v>199</v>
      </c>
    </row>
    <row r="191" spans="1:3" x14ac:dyDescent="0.3">
      <c r="A191" s="47" t="s">
        <v>200</v>
      </c>
      <c r="B191" s="45" t="s">
        <v>588</v>
      </c>
      <c r="C191" s="48" t="s">
        <v>589</v>
      </c>
    </row>
    <row r="192" spans="1:3" x14ac:dyDescent="0.3">
      <c r="A192" s="47" t="s">
        <v>201</v>
      </c>
      <c r="B192" s="45" t="s">
        <v>590</v>
      </c>
      <c r="C192" s="48" t="s">
        <v>591</v>
      </c>
    </row>
    <row r="193" spans="1:3" x14ac:dyDescent="0.3">
      <c r="A193" s="47" t="s">
        <v>202</v>
      </c>
      <c r="B193" s="45" t="s">
        <v>592</v>
      </c>
      <c r="C193" s="48" t="s">
        <v>593</v>
      </c>
    </row>
    <row r="194" spans="1:3" x14ac:dyDescent="0.3">
      <c r="A194" s="47" t="s">
        <v>203</v>
      </c>
      <c r="B194" s="45" t="s">
        <v>594</v>
      </c>
      <c r="C194" s="48" t="s">
        <v>595</v>
      </c>
    </row>
    <row r="195" spans="1:3" x14ac:dyDescent="0.3">
      <c r="A195" s="47" t="s">
        <v>204</v>
      </c>
      <c r="B195" s="45" t="s">
        <v>596</v>
      </c>
      <c r="C195" s="48" t="s">
        <v>597</v>
      </c>
    </row>
    <row r="196" spans="1:3" x14ac:dyDescent="0.3">
      <c r="A196" s="47" t="s">
        <v>205</v>
      </c>
      <c r="B196" s="45" t="s">
        <v>598</v>
      </c>
      <c r="C196" s="48" t="s">
        <v>599</v>
      </c>
    </row>
    <row r="197" spans="1:3" x14ac:dyDescent="0.3">
      <c r="A197" s="47" t="s">
        <v>601</v>
      </c>
      <c r="B197" s="45" t="s">
        <v>600</v>
      </c>
      <c r="C197" s="48" t="s">
        <v>602</v>
      </c>
    </row>
    <row r="198" spans="1:3" x14ac:dyDescent="0.3">
      <c r="A198" s="47" t="s">
        <v>206</v>
      </c>
      <c r="B198" s="45" t="s">
        <v>603</v>
      </c>
      <c r="C198" s="48" t="s">
        <v>604</v>
      </c>
    </row>
    <row r="199" spans="1:3" x14ac:dyDescent="0.3">
      <c r="A199" s="47" t="s">
        <v>207</v>
      </c>
      <c r="B199" s="45" t="s">
        <v>605</v>
      </c>
      <c r="C199" s="48" t="s">
        <v>606</v>
      </c>
    </row>
    <row r="200" spans="1:3" x14ac:dyDescent="0.3">
      <c r="A200" s="47" t="s">
        <v>608</v>
      </c>
      <c r="B200" s="45" t="s">
        <v>607</v>
      </c>
      <c r="C200" s="48" t="s">
        <v>609</v>
      </c>
    </row>
    <row r="201" spans="1:3" x14ac:dyDescent="0.3">
      <c r="A201" s="47" t="s">
        <v>208</v>
      </c>
      <c r="B201" s="45" t="s">
        <v>610</v>
      </c>
      <c r="C201" s="48" t="s">
        <v>611</v>
      </c>
    </row>
    <row r="202" spans="1:3" x14ac:dyDescent="0.3">
      <c r="A202" s="47" t="s">
        <v>209</v>
      </c>
      <c r="B202" s="45" t="s">
        <v>612</v>
      </c>
      <c r="C202" s="48" t="s">
        <v>613</v>
      </c>
    </row>
    <row r="203" spans="1:3" x14ac:dyDescent="0.3">
      <c r="A203" s="47" t="s">
        <v>210</v>
      </c>
      <c r="B203" s="45" t="s">
        <v>614</v>
      </c>
      <c r="C203" s="48" t="s">
        <v>615</v>
      </c>
    </row>
    <row r="204" spans="1:3" x14ac:dyDescent="0.3">
      <c r="A204" s="53" t="s">
        <v>795</v>
      </c>
      <c r="B204" s="54" t="s">
        <v>796</v>
      </c>
      <c r="C204" s="55" t="s">
        <v>795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workbookViewId="0">
      <selection activeCell="S26" sqref="S26"/>
    </sheetView>
  </sheetViews>
  <sheetFormatPr baseColWidth="10" defaultRowHeight="14.4" x14ac:dyDescent="0.3"/>
  <cols>
    <col min="1" max="1" width="17.77734375" bestFit="1" customWidth="1"/>
  </cols>
  <sheetData>
    <row r="1" spans="1:2" x14ac:dyDescent="0.3">
      <c r="A1" s="12" t="s">
        <v>629</v>
      </c>
      <c r="B1" s="12" t="s">
        <v>628</v>
      </c>
    </row>
    <row r="2" spans="1:2" x14ac:dyDescent="0.3">
      <c r="A2" s="12" t="s">
        <v>16</v>
      </c>
      <c r="B2" s="12" t="s">
        <v>624</v>
      </c>
    </row>
    <row r="3" spans="1:2" x14ac:dyDescent="0.3">
      <c r="A3" s="12" t="s">
        <v>17</v>
      </c>
      <c r="B3" s="12" t="s">
        <v>625</v>
      </c>
    </row>
    <row r="4" spans="1:2" x14ac:dyDescent="0.3">
      <c r="A4" s="12" t="s">
        <v>631</v>
      </c>
      <c r="B4" s="12" t="s">
        <v>630</v>
      </c>
    </row>
    <row r="5" spans="1:2" x14ac:dyDescent="0.3">
      <c r="A5" s="12" t="s">
        <v>627</v>
      </c>
      <c r="B5" s="12" t="s">
        <v>626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"/>
  <sheetViews>
    <sheetView workbookViewId="0">
      <selection activeCell="S26" sqref="S26"/>
    </sheetView>
  </sheetViews>
  <sheetFormatPr baseColWidth="10" defaultRowHeight="14.4" x14ac:dyDescent="0.3"/>
  <cols>
    <col min="1" max="1" width="50.77734375" style="56" bestFit="1" customWidth="1"/>
  </cols>
  <sheetData>
    <row r="1" spans="1:2" x14ac:dyDescent="0.3">
      <c r="A1" s="52" t="s">
        <v>800</v>
      </c>
      <c r="B1" s="44" t="s">
        <v>801</v>
      </c>
    </row>
    <row r="2" spans="1:2" x14ac:dyDescent="0.3">
      <c r="A2" s="52" t="s">
        <v>617</v>
      </c>
      <c r="B2" s="45" t="s">
        <v>616</v>
      </c>
    </row>
    <row r="3" spans="1:2" x14ac:dyDescent="0.3">
      <c r="A3" s="52" t="s">
        <v>694</v>
      </c>
      <c r="B3" s="45" t="s">
        <v>618</v>
      </c>
    </row>
    <row r="4" spans="1:2" x14ac:dyDescent="0.3">
      <c r="A4" s="52" t="s">
        <v>41</v>
      </c>
      <c r="B4" s="45" t="s">
        <v>619</v>
      </c>
    </row>
    <row r="5" spans="1:2" x14ac:dyDescent="0.3">
      <c r="A5" s="52" t="s">
        <v>621</v>
      </c>
      <c r="B5" s="45" t="s">
        <v>620</v>
      </c>
    </row>
    <row r="6" spans="1:2" x14ac:dyDescent="0.3">
      <c r="A6" s="52" t="s">
        <v>623</v>
      </c>
      <c r="B6" s="45" t="s">
        <v>622</v>
      </c>
    </row>
    <row r="7" spans="1:2" x14ac:dyDescent="0.3">
      <c r="A7"/>
    </row>
    <row r="8" spans="1:2" x14ac:dyDescent="0.3">
      <c r="A8"/>
    </row>
    <row r="9" spans="1:2" x14ac:dyDescent="0.3">
      <c r="A9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7"/>
  <sheetViews>
    <sheetView zoomScale="145" zoomScaleNormal="145" workbookViewId="0">
      <selection activeCell="S26" sqref="S26"/>
    </sheetView>
  </sheetViews>
  <sheetFormatPr baseColWidth="10" defaultRowHeight="14.4" x14ac:dyDescent="0.3"/>
  <cols>
    <col min="1" max="1" width="46.5546875" bestFit="1" customWidth="1"/>
  </cols>
  <sheetData>
    <row r="1" spans="1:2" x14ac:dyDescent="0.3">
      <c r="A1" s="12" t="s">
        <v>663</v>
      </c>
      <c r="B1" s="12" t="s">
        <v>662</v>
      </c>
    </row>
    <row r="2" spans="1:2" x14ac:dyDescent="0.3">
      <c r="A2" s="12" t="s">
        <v>808</v>
      </c>
      <c r="B2" s="12" t="s">
        <v>660</v>
      </c>
    </row>
    <row r="3" spans="1:2" x14ac:dyDescent="0.3">
      <c r="A3" s="12" t="s">
        <v>807</v>
      </c>
      <c r="B3" s="12" t="s">
        <v>685</v>
      </c>
    </row>
    <row r="4" spans="1:2" x14ac:dyDescent="0.3">
      <c r="A4" s="12" t="s">
        <v>659</v>
      </c>
      <c r="B4" s="12" t="s">
        <v>658</v>
      </c>
    </row>
    <row r="5" spans="1:2" x14ac:dyDescent="0.3">
      <c r="A5" s="12" t="s">
        <v>806</v>
      </c>
      <c r="B5" s="12" t="s">
        <v>671</v>
      </c>
    </row>
    <row r="6" spans="1:2" x14ac:dyDescent="0.3">
      <c r="A6" s="12" t="s">
        <v>670</v>
      </c>
      <c r="B6" s="12" t="s">
        <v>669</v>
      </c>
    </row>
    <row r="7" spans="1:2" x14ac:dyDescent="0.3">
      <c r="A7" s="12"/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8"/>
  <sheetViews>
    <sheetView zoomScale="130" zoomScaleNormal="130" workbookViewId="0"/>
  </sheetViews>
  <sheetFormatPr baseColWidth="10" defaultRowHeight="14.4" x14ac:dyDescent="0.3"/>
  <cols>
    <col min="1" max="1" width="38.21875" bestFit="1" customWidth="1"/>
    <col min="2" max="2" width="24.21875" bestFit="1" customWidth="1"/>
  </cols>
  <sheetData>
    <row r="1" spans="1:2" x14ac:dyDescent="0.3">
      <c r="A1" s="12" t="s">
        <v>809</v>
      </c>
      <c r="B1" s="12" t="s">
        <v>672</v>
      </c>
    </row>
    <row r="2" spans="1:2" x14ac:dyDescent="0.3">
      <c r="A2" s="12" t="s">
        <v>810</v>
      </c>
      <c r="B2" s="12" t="s">
        <v>675</v>
      </c>
    </row>
    <row r="3" spans="1:2" x14ac:dyDescent="0.3">
      <c r="A3" s="12" t="s">
        <v>677</v>
      </c>
      <c r="B3" s="12" t="s">
        <v>676</v>
      </c>
    </row>
    <row r="4" spans="1:2" x14ac:dyDescent="0.3">
      <c r="A4" s="12" t="s">
        <v>811</v>
      </c>
      <c r="B4" s="12" t="s">
        <v>682</v>
      </c>
    </row>
    <row r="5" spans="1:2" x14ac:dyDescent="0.3">
      <c r="A5" s="12" t="s">
        <v>674</v>
      </c>
      <c r="B5" s="12" t="s">
        <v>673</v>
      </c>
    </row>
    <row r="6" spans="1:2" x14ac:dyDescent="0.3">
      <c r="A6" s="12" t="s">
        <v>681</v>
      </c>
      <c r="B6" s="12" t="s">
        <v>771</v>
      </c>
    </row>
    <row r="7" spans="1:2" x14ac:dyDescent="0.3">
      <c r="A7" s="12"/>
      <c r="B7" s="12"/>
    </row>
    <row r="8" spans="1:2" x14ac:dyDescent="0.3">
      <c r="A8" s="12"/>
      <c r="B8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15</vt:i4>
      </vt:variant>
    </vt:vector>
  </HeadingPairs>
  <TitlesOfParts>
    <vt:vector size="31" baseType="lpstr">
      <vt:lpstr>Info</vt:lpstr>
      <vt:lpstr>Anmeldung</vt:lpstr>
      <vt:lpstr>IMPORT</vt:lpstr>
      <vt:lpstr>Geschlechter</vt:lpstr>
      <vt:lpstr>Staaten</vt:lpstr>
      <vt:lpstr>Konfessionen</vt:lpstr>
      <vt:lpstr>Behinderungen</vt:lpstr>
      <vt:lpstr>ABS</vt:lpstr>
      <vt:lpstr>AS_AB</vt:lpstr>
      <vt:lpstr>AS_BB</vt:lpstr>
      <vt:lpstr>BBS</vt:lpstr>
      <vt:lpstr>Berufe</vt:lpstr>
      <vt:lpstr>Wahlfaecher</vt:lpstr>
      <vt:lpstr>Einschmerk</vt:lpstr>
      <vt:lpstr>Wohnland</vt:lpstr>
      <vt:lpstr>Sonstiges</vt:lpstr>
      <vt:lpstr>Anmeldung!Druckbereich</vt:lpstr>
      <vt:lpstr>Importfelder</vt:lpstr>
      <vt:lpstr>Liste_ABS</vt:lpstr>
      <vt:lpstr>Liste_ASAB</vt:lpstr>
      <vt:lpstr>Liste_ASBB</vt:lpstr>
      <vt:lpstr>Liste_BBS</vt:lpstr>
      <vt:lpstr>Liste_Behi</vt:lpstr>
      <vt:lpstr>Liste_Berufe</vt:lpstr>
      <vt:lpstr>Liste_EinMerk</vt:lpstr>
      <vt:lpstr>Liste_Geschl</vt:lpstr>
      <vt:lpstr>Liste_JaNein</vt:lpstr>
      <vt:lpstr>Liste_Konf</vt:lpstr>
      <vt:lpstr>Liste_Staaten</vt:lpstr>
      <vt:lpstr>Liste_Wahlf</vt:lpstr>
      <vt:lpstr>Liste_WohnLa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</dc:creator>
  <cp:lastModifiedBy>Franz Josef Woll</cp:lastModifiedBy>
  <cp:lastPrinted>2022-04-27T05:12:05Z</cp:lastPrinted>
  <dcterms:created xsi:type="dcterms:W3CDTF">2021-01-06T13:34:25Z</dcterms:created>
  <dcterms:modified xsi:type="dcterms:W3CDTF">2022-04-28T11:03:16Z</dcterms:modified>
</cp:coreProperties>
</file>